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Цены на др-ва и гранулы нас." sheetId="2" r:id="rId1"/>
    <sheet name="Лист1" sheetId="1" r:id="rId2"/>
  </sheets>
  <definedNames>
    <definedName name="_xlnm.Print_Area" localSheetId="0">'Цены на др-ва и гранулы нас.'!$A$1:$J$148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2" l="1"/>
  <c r="F112" i="2" s="1"/>
  <c r="I111" i="2"/>
  <c r="F111" i="2"/>
  <c r="I110" i="2"/>
  <c r="F110" i="2"/>
  <c r="C61" i="2"/>
  <c r="I59" i="2"/>
  <c r="F59" i="2"/>
  <c r="C59" i="2"/>
  <c r="I57" i="2"/>
  <c r="F57" i="2"/>
  <c r="C57" i="2"/>
  <c r="I55" i="2"/>
  <c r="F55" i="2"/>
  <c r="C55" i="2"/>
  <c r="D28" i="2"/>
  <c r="F25" i="2"/>
  <c r="D25" i="2"/>
  <c r="F23" i="2"/>
  <c r="D23" i="2"/>
  <c r="F21" i="2"/>
  <c r="D21" i="2"/>
  <c r="F19" i="2"/>
  <c r="I112" i="2" l="1"/>
</calcChain>
</file>

<file path=xl/sharedStrings.xml><?xml version="1.0" encoding="utf-8"?>
<sst xmlns="http://schemas.openxmlformats.org/spreadsheetml/2006/main" count="78" uniqueCount="54">
  <si>
    <t>Утверждено</t>
  </si>
  <si>
    <t xml:space="preserve">              Утверждены решением  БОИК  № 838 от 30.10.2024</t>
  </si>
  <si>
    <t>Вводятся в действие  с 03.01.2025 г.</t>
  </si>
  <si>
    <r>
      <t>Фиксированные   розничные цены</t>
    </r>
    <r>
      <rPr>
        <b/>
        <sz val="14"/>
        <rFont val="Arial Cyr"/>
        <charset val="204"/>
      </rPr>
      <t xml:space="preserve"> на дрова и гранулы древесные для населения*</t>
    </r>
  </si>
  <si>
    <t>№ п/п</t>
  </si>
  <si>
    <t>Порода</t>
  </si>
  <si>
    <t>Фиксированная  цена  в белорусских рублях за 1 пл. куб. м.</t>
  </si>
  <si>
    <t>Дрова, франко-лесосека (СТБ 1510-2012)</t>
  </si>
  <si>
    <t>1 метр</t>
  </si>
  <si>
    <t>2 метра</t>
  </si>
  <si>
    <t>3 метра</t>
  </si>
  <si>
    <t>4 метра</t>
  </si>
  <si>
    <t>1.</t>
  </si>
  <si>
    <t>Сосна , ольха</t>
  </si>
  <si>
    <t>2.</t>
  </si>
  <si>
    <t>Ель,ива, липа, осина, тополь</t>
  </si>
  <si>
    <t>3.</t>
  </si>
  <si>
    <t>Береза,вяз,граб,ильм,клен, лиственница</t>
  </si>
  <si>
    <t>Дуб, ясень</t>
  </si>
  <si>
    <t>Гранулы древесные топливные     (СТБ 2027-2010)(без стоимости тары)</t>
  </si>
  <si>
    <t>тн</t>
  </si>
  <si>
    <t>кг</t>
  </si>
  <si>
    <t>* Дрова и гранулы древесные топливные, используемые населением в качестве твердого топлива для коммунально-бытового потребления  НДС не облагаются.</t>
  </si>
  <si>
    <t xml:space="preserve">Экономист </t>
  </si>
  <si>
    <t>Сергеева О.Л.</t>
  </si>
  <si>
    <r>
      <t>Свободные отпускные цены</t>
    </r>
    <r>
      <rPr>
        <b/>
        <sz val="14"/>
        <rFont val="Arial Cyr"/>
        <charset val="204"/>
      </rPr>
      <t xml:space="preserve"> на дрова топливные, реализуемые населению  </t>
    </r>
    <r>
      <rPr>
        <b/>
        <u/>
        <sz val="14"/>
        <rFont val="Arial Cyr"/>
        <charset val="204"/>
      </rPr>
      <t>сверх норм отпуска</t>
    </r>
    <r>
      <rPr>
        <b/>
        <sz val="14"/>
        <rFont val="Arial Cyr"/>
        <charset val="204"/>
      </rPr>
      <t xml:space="preserve"> твёрдых видов топлива на условиях </t>
    </r>
    <r>
      <rPr>
        <b/>
        <i/>
        <sz val="14"/>
        <rFont val="Arial Cyr"/>
        <charset val="204"/>
      </rPr>
      <t>франко-лесосека</t>
    </r>
  </si>
  <si>
    <t xml:space="preserve"> (СТБ 1510-2012)</t>
  </si>
  <si>
    <t>Вводятся в действие  с 01.11.2020 г.</t>
  </si>
  <si>
    <t xml:space="preserve">Свободная отпускная цена за 1  пл.м. куб, руб. </t>
  </si>
  <si>
    <t>Длина до  2 метров</t>
  </si>
  <si>
    <t>Длиной свыше 2 м. до 3 м.</t>
  </si>
  <si>
    <t>Длиной свыше 3 м. до 4 м.</t>
  </si>
  <si>
    <t>Осина, тополь, ель, липа, ива</t>
  </si>
  <si>
    <t>Берёза, граб,вяз,клен,</t>
  </si>
  <si>
    <t xml:space="preserve">          (Утверждены приказом Кобринского опытного лесхоза  №  464 от  27.06.2022 г.)</t>
  </si>
  <si>
    <r>
      <t>Свободные отпускные цены</t>
    </r>
    <r>
      <rPr>
        <b/>
        <sz val="14"/>
        <rFont val="Arial Cyr"/>
        <charset val="204"/>
      </rPr>
      <t xml:space="preserve"> на дрова топливные, реализуемые населению  </t>
    </r>
    <r>
      <rPr>
        <b/>
        <u/>
        <sz val="14"/>
        <rFont val="Arial Cyr"/>
        <charset val="204"/>
      </rPr>
      <t>сверх норм отпуска</t>
    </r>
    <r>
      <rPr>
        <b/>
        <sz val="14"/>
        <rFont val="Arial Cyr"/>
        <charset val="204"/>
      </rPr>
      <t xml:space="preserve"> твёрдых видов топлива на условиях франко-нижний склад Продавца либо  </t>
    </r>
    <r>
      <rPr>
        <b/>
        <i/>
        <sz val="14"/>
        <rFont val="Arial Cyr"/>
        <charset val="204"/>
      </rPr>
      <t>франко-склад (двор) Покупателя</t>
    </r>
  </si>
  <si>
    <t>вводятся в действие  с 28.06.2022 г.</t>
  </si>
  <si>
    <t>Наименование продукции</t>
  </si>
  <si>
    <t>ед.изм.</t>
  </si>
  <si>
    <t>Длина,м.</t>
  </si>
  <si>
    <t>Цена за ед., руб</t>
  </si>
  <si>
    <t>Дрова  смешанные(сосна, ольха, береза,дуб, ясень, граб,осина, тополь, ель, липа, ива)</t>
  </si>
  <si>
    <t>м.куб.</t>
  </si>
  <si>
    <t>2-4 м.</t>
  </si>
  <si>
    <t>Примечание:    Дрова дуб, ясень реализуются длиной 2 метра</t>
  </si>
  <si>
    <t xml:space="preserve">          (Утверждены приказом Кобринского опытного лесхоза  №  170  от  11.04.2023 г.)</t>
  </si>
  <si>
    <r>
      <t>Свободно- отпускные цены</t>
    </r>
    <r>
      <rPr>
        <b/>
        <sz val="14"/>
        <rFont val="Arial Cyr"/>
        <charset val="204"/>
      </rPr>
      <t xml:space="preserve"> на дрова колотые, реализуемые физическим лицам</t>
    </r>
  </si>
  <si>
    <t>вводятся в действие  с 17.04.2023 г.</t>
  </si>
  <si>
    <t>Франко-склад Породавца (Поставщика)(без доставки)</t>
  </si>
  <si>
    <t>Франко-склад Покупателя (расст.до склада Покупателя до 15 км)</t>
  </si>
  <si>
    <t>Франко-склад Покупателя (расст.до склада Покупателя от 15-30 км)</t>
  </si>
  <si>
    <t>Дрова колотые  (сосна, ольха)</t>
  </si>
  <si>
    <t>Дрова колотые  (береза, дуб, граб)</t>
  </si>
  <si>
    <t>Дрова колотые  (смешанных пород)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</si>
</sst>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_-* #,##0.00_р_._-;\-* #,##0.00_р_._-;_-* &quot;-&quot;??_р_._-;_-@_-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indexed="9"/>
      <name val="Arial Cyr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u/>
      <sz val="14"/>
      <name val="Arial Cyr"/>
      <charset val="204"/>
    </font>
    <font>
      <b/>
      <sz val="14"/>
      <name val="Arial Cyr"/>
      <charset val="204"/>
    </font>
    <font>
      <b/>
      <sz val="12"/>
      <color theme="1"/>
      <name val="Arial Cyr"/>
      <charset val="204"/>
    </font>
    <font>
      <i/>
      <sz val="12"/>
      <name val="Arial Cyr"/>
      <charset val="204"/>
    </font>
    <font>
      <sz val="10"/>
      <name val="Arial Cyr"/>
      <family val="2"/>
      <charset val="204"/>
    </font>
    <font>
      <b/>
      <i/>
      <sz val="14"/>
      <name val="Arial Cyr"/>
      <charset val="204"/>
    </font>
    <font>
      <b/>
      <i/>
      <sz val="12"/>
      <color rgb="FFFF0000"/>
      <name val="Arial Cyr"/>
      <charset val="204"/>
    </font>
    <font>
      <sz val="12"/>
      <color rgb="FFFF0000"/>
      <name val="Arial Cyr"/>
      <charset val="204"/>
    </font>
    <font>
      <sz val="10"/>
      <color rgb="FFFF0000"/>
      <name val="Arial Cyr"/>
      <charset val="204"/>
    </font>
    <font>
      <b/>
      <sz val="16"/>
      <name val="Arial Cyr"/>
      <charset val="204"/>
    </font>
    <font>
      <i/>
      <sz val="10"/>
      <name val="Arial Cyr"/>
      <charset val="204"/>
    </font>
    <font>
      <b/>
      <i/>
      <u/>
      <sz val="14"/>
      <name val="Arial Cyr"/>
      <charset val="204"/>
    </font>
    <font>
      <sz val="16"/>
      <name val="Times New Roman"/>
      <family val="1"/>
      <charset val="204"/>
    </font>
    <font>
      <b/>
      <i/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 applyBorder="1"/>
    <xf numFmtId="0" fontId="1" fillId="0" borderId="0" xfId="1" applyBorder="1"/>
    <xf numFmtId="0" fontId="5" fillId="0" borderId="0" xfId="1" applyFont="1" applyBorder="1"/>
    <xf numFmtId="0" fontId="6" fillId="0" borderId="0" xfId="1" applyFont="1" applyBorder="1"/>
    <xf numFmtId="0" fontId="3" fillId="0" borderId="0" xfId="1" applyFont="1" applyBorder="1"/>
    <xf numFmtId="0" fontId="4" fillId="0" borderId="0" xfId="1" applyFont="1"/>
    <xf numFmtId="14" fontId="5" fillId="0" borderId="0" xfId="1" applyNumberFormat="1" applyFont="1" applyBorder="1"/>
    <xf numFmtId="0" fontId="7" fillId="0" borderId="0" xfId="1" applyFont="1"/>
    <xf numFmtId="0" fontId="8" fillId="0" borderId="0" xfId="1" applyFont="1" applyBorder="1"/>
    <xf numFmtId="0" fontId="2" fillId="0" borderId="0" xfId="1" applyFont="1" applyBorder="1"/>
    <xf numFmtId="0" fontId="3" fillId="0" borderId="0" xfId="1" applyFont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9" fillId="0" borderId="0" xfId="1" applyFont="1" applyBorder="1"/>
    <xf numFmtId="0" fontId="1" fillId="0" borderId="0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1" fontId="8" fillId="0" borderId="0" xfId="1" applyNumberFormat="1" applyFont="1" applyBorder="1" applyAlignment="1"/>
    <xf numFmtId="1" fontId="8" fillId="0" borderId="6" xfId="1" applyNumberFormat="1" applyFont="1" applyBorder="1" applyAlignment="1">
      <alignment horizontal="center"/>
    </xf>
    <xf numFmtId="0" fontId="3" fillId="0" borderId="6" xfId="1" applyFont="1" applyBorder="1"/>
    <xf numFmtId="0" fontId="1" fillId="0" borderId="6" xfId="1" applyFont="1" applyBorder="1"/>
    <xf numFmtId="0" fontId="1" fillId="0" borderId="1" xfId="1" applyFont="1" applyBorder="1"/>
    <xf numFmtId="2" fontId="8" fillId="0" borderId="6" xfId="1" applyNumberFormat="1" applyFont="1" applyBorder="1" applyAlignment="1"/>
    <xf numFmtId="0" fontId="8" fillId="0" borderId="6" xfId="1" applyFont="1" applyBorder="1"/>
    <xf numFmtId="0" fontId="14" fillId="0" borderId="0" xfId="1" applyFont="1" applyBorder="1"/>
    <xf numFmtId="2" fontId="1" fillId="0" borderId="0" xfId="1" applyNumberFormat="1" applyBorder="1"/>
    <xf numFmtId="164" fontId="14" fillId="0" borderId="0" xfId="1" applyNumberFormat="1" applyFont="1" applyBorder="1"/>
    <xf numFmtId="0" fontId="3" fillId="0" borderId="14" xfId="1" applyFont="1" applyBorder="1" applyAlignment="1">
      <alignment horizontal="center"/>
    </xf>
    <xf numFmtId="164" fontId="3" fillId="0" borderId="0" xfId="1" applyNumberFormat="1" applyFont="1" applyBorder="1"/>
    <xf numFmtId="9" fontId="1" fillId="0" borderId="0" xfId="1" applyNumberFormat="1" applyBorder="1"/>
    <xf numFmtId="164" fontId="1" fillId="0" borderId="0" xfId="1" applyNumberFormat="1" applyBorder="1"/>
    <xf numFmtId="0" fontId="1" fillId="0" borderId="0" xfId="1" applyFont="1"/>
    <xf numFmtId="0" fontId="6" fillId="0" borderId="0" xfId="1" applyFont="1"/>
    <xf numFmtId="1" fontId="1" fillId="0" borderId="0" xfId="1" applyNumberFormat="1" applyBorder="1"/>
    <xf numFmtId="0" fontId="15" fillId="0" borderId="0" xfId="1" applyFont="1"/>
    <xf numFmtId="0" fontId="15" fillId="0" borderId="0" xfId="1" applyFont="1" applyBorder="1"/>
    <xf numFmtId="0" fontId="16" fillId="0" borderId="0" xfId="1" applyFont="1"/>
    <xf numFmtId="0" fontId="15" fillId="0" borderId="14" xfId="1" applyFont="1" applyBorder="1"/>
    <xf numFmtId="0" fontId="1" fillId="0" borderId="14" xfId="1" applyBorder="1"/>
    <xf numFmtId="0" fontId="17" fillId="0" borderId="0" xfId="1" applyFont="1" applyBorder="1"/>
    <xf numFmtId="0" fontId="18" fillId="0" borderId="0" xfId="1" applyFont="1"/>
    <xf numFmtId="14" fontId="16" fillId="0" borderId="0" xfId="1" applyNumberFormat="1" applyFont="1" applyBorder="1"/>
    <xf numFmtId="0" fontId="18" fillId="0" borderId="0" xfId="1" applyFont="1" applyBorder="1"/>
    <xf numFmtId="164" fontId="1" fillId="0" borderId="0" xfId="1" applyNumberFormat="1" applyBorder="1" applyAlignment="1">
      <alignment horizontal="center"/>
    </xf>
    <xf numFmtId="0" fontId="5" fillId="0" borderId="0" xfId="1" applyFont="1"/>
    <xf numFmtId="0" fontId="19" fillId="0" borderId="0" xfId="1" applyFont="1" applyBorder="1"/>
    <xf numFmtId="1" fontId="14" fillId="0" borderId="0" xfId="1" applyNumberFormat="1" applyFont="1" applyBorder="1"/>
    <xf numFmtId="1" fontId="20" fillId="0" borderId="0" xfId="1" applyNumberFormat="1" applyFont="1" applyBorder="1" applyAlignment="1">
      <alignment horizontal="center"/>
    </xf>
    <xf numFmtId="0" fontId="20" fillId="0" borderId="0" xfId="1" applyFont="1"/>
    <xf numFmtId="164" fontId="9" fillId="0" borderId="0" xfId="1" applyNumberFormat="1" applyFont="1" applyBorder="1"/>
    <xf numFmtId="0" fontId="8" fillId="0" borderId="11" xfId="1" applyFont="1" applyBorder="1" applyAlignment="1">
      <alignment horizontal="center"/>
    </xf>
    <xf numFmtId="0" fontId="8" fillId="0" borderId="6" xfId="1" applyFont="1" applyBorder="1" applyAlignment="1">
      <alignment horizontal="center" wrapText="1"/>
    </xf>
    <xf numFmtId="0" fontId="1" fillId="0" borderId="0" xfId="1" applyFill="1" applyBorder="1"/>
    <xf numFmtId="0" fontId="1" fillId="0" borderId="0" xfId="1" applyFont="1" applyBorder="1"/>
    <xf numFmtId="0" fontId="1" fillId="0" borderId="0" xfId="1" applyBorder="1" applyAlignment="1">
      <alignment horizontal="right"/>
    </xf>
    <xf numFmtId="17" fontId="1" fillId="0" borderId="0" xfId="1" applyNumberFormat="1" applyBorder="1" applyAlignment="1">
      <alignment horizontal="right"/>
    </xf>
    <xf numFmtId="1" fontId="9" fillId="0" borderId="0" xfId="1" applyNumberFormat="1" applyFont="1" applyFill="1" applyBorder="1"/>
    <xf numFmtId="164" fontId="9" fillId="0" borderId="0" xfId="1" applyNumberFormat="1" applyFont="1" applyFill="1" applyBorder="1"/>
    <xf numFmtId="0" fontId="19" fillId="0" borderId="0" xfId="1" applyFont="1" applyFill="1" applyBorder="1"/>
    <xf numFmtId="2" fontId="14" fillId="0" borderId="0" xfId="1" applyNumberFormat="1" applyFont="1" applyBorder="1"/>
    <xf numFmtId="167" fontId="1" fillId="0" borderId="0" xfId="1" applyNumberFormat="1" applyBorder="1"/>
    <xf numFmtId="10" fontId="1" fillId="0" borderId="0" xfId="1" applyNumberFormat="1" applyBorder="1"/>
    <xf numFmtId="0" fontId="1" fillId="0" borderId="0" xfId="1" applyFont="1" applyBorder="1" applyAlignment="1">
      <alignment horizontal="right"/>
    </xf>
    <xf numFmtId="17" fontId="1" fillId="0" borderId="0" xfId="1" applyNumberFormat="1" applyFont="1" applyBorder="1" applyAlignment="1">
      <alignment horizontal="right"/>
    </xf>
    <xf numFmtId="17" fontId="1" fillId="0" borderId="0" xfId="1" applyNumberFormat="1" applyBorder="1"/>
    <xf numFmtId="0" fontId="1" fillId="0" borderId="0" xfId="1" applyFont="1" applyBorder="1" applyAlignment="1">
      <alignment horizontal="left"/>
    </xf>
    <xf numFmtId="1" fontId="1" fillId="0" borderId="0" xfId="1" applyNumberFormat="1" applyFont="1" applyBorder="1"/>
    <xf numFmtId="2" fontId="10" fillId="0" borderId="0" xfId="1" applyNumberFormat="1" applyFont="1" applyBorder="1" applyAlignment="1">
      <alignment wrapText="1"/>
    </xf>
    <xf numFmtId="2" fontId="10" fillId="0" borderId="0" xfId="1" applyNumberFormat="1" applyFont="1" applyBorder="1" applyAlignment="1">
      <alignment horizontal="center" wrapText="1"/>
    </xf>
    <xf numFmtId="0" fontId="5" fillId="0" borderId="6" xfId="1" applyFont="1" applyBorder="1"/>
    <xf numFmtId="0" fontId="5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22" fillId="0" borderId="6" xfId="1" applyFont="1" applyBorder="1" applyAlignment="1">
      <alignment wrapText="1"/>
    </xf>
    <xf numFmtId="0" fontId="22" fillId="0" borderId="6" xfId="1" applyFont="1" applyBorder="1" applyAlignment="1">
      <alignment horizontal="center"/>
    </xf>
    <xf numFmtId="9" fontId="22" fillId="0" borderId="6" xfId="1" applyNumberFormat="1" applyFont="1" applyBorder="1" applyAlignment="1">
      <alignment horizontal="center"/>
    </xf>
    <xf numFmtId="2" fontId="23" fillId="0" borderId="6" xfId="1" applyNumberFormat="1" applyFont="1" applyBorder="1" applyAlignment="1">
      <alignment horizontal="center"/>
    </xf>
    <xf numFmtId="0" fontId="7" fillId="0" borderId="0" xfId="1" applyFont="1" applyBorder="1"/>
    <xf numFmtId="167" fontId="7" fillId="0" borderId="0" xfId="1" applyNumberFormat="1" applyFont="1" applyBorder="1"/>
    <xf numFmtId="9" fontId="7" fillId="0" borderId="0" xfId="1" applyNumberFormat="1" applyFont="1" applyBorder="1"/>
    <xf numFmtId="10" fontId="7" fillId="0" borderId="0" xfId="1" applyNumberFormat="1" applyFont="1" applyBorder="1"/>
    <xf numFmtId="167" fontId="15" fillId="0" borderId="0" xfId="1" applyNumberFormat="1" applyFont="1" applyBorder="1"/>
    <xf numFmtId="10" fontId="1" fillId="0" borderId="0" xfId="1" applyNumberFormat="1" applyFont="1" applyBorder="1"/>
    <xf numFmtId="9" fontId="1" fillId="0" borderId="0" xfId="1" applyNumberFormat="1" applyFont="1" applyBorder="1"/>
    <xf numFmtId="17" fontId="1" fillId="0" borderId="0" xfId="1" applyNumberFormat="1" applyFont="1" applyBorder="1"/>
    <xf numFmtId="0" fontId="9" fillId="0" borderId="0" xfId="1" applyFont="1" applyBorder="1" applyAlignment="1">
      <alignment horizontal="left"/>
    </xf>
    <xf numFmtId="0" fontId="1" fillId="0" borderId="0" xfId="1" applyBorder="1" applyAlignment="1"/>
    <xf numFmtId="2" fontId="21" fillId="0" borderId="14" xfId="1" applyNumberFormat="1" applyFont="1" applyBorder="1" applyAlignment="1">
      <alignment wrapText="1"/>
    </xf>
    <xf numFmtId="167" fontId="1" fillId="0" borderId="0" xfId="1" applyNumberFormat="1" applyFont="1" applyBorder="1"/>
    <xf numFmtId="2" fontId="10" fillId="0" borderId="0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5" fontId="3" fillId="0" borderId="10" xfId="2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1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0" fillId="0" borderId="0" xfId="1" applyFont="1" applyBorder="1" applyAlignment="1">
      <alignment horizontal="center" wrapText="1" shrinkToFit="1"/>
    </xf>
    <xf numFmtId="164" fontId="8" fillId="0" borderId="2" xfId="1" applyNumberFormat="1" applyFont="1" applyBorder="1" applyAlignment="1">
      <alignment horizontal="center" wrapText="1"/>
    </xf>
    <xf numFmtId="164" fontId="8" fillId="0" borderId="3" xfId="1" applyNumberFormat="1" applyFont="1" applyBorder="1" applyAlignment="1">
      <alignment horizontal="center" wrapText="1"/>
    </xf>
    <xf numFmtId="164" fontId="8" fillId="0" borderId="4" xfId="1" applyNumberFormat="1" applyFont="1" applyBorder="1" applyAlignment="1">
      <alignment horizontal="center" wrapText="1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center" wrapText="1"/>
    </xf>
    <xf numFmtId="2" fontId="8" fillId="0" borderId="6" xfId="1" applyNumberFormat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3" fillId="0" borderId="0" xfId="1" applyFont="1" applyBorder="1" applyAlignment="1">
      <alignment horizontal="left" wrapText="1"/>
    </xf>
    <xf numFmtId="2" fontId="10" fillId="0" borderId="0" xfId="1" applyNumberFormat="1" applyFont="1" applyBorder="1" applyAlignment="1">
      <alignment horizontal="center" wrapText="1"/>
    </xf>
    <xf numFmtId="0" fontId="7" fillId="0" borderId="1" xfId="1" applyFont="1" applyBorder="1" applyAlignment="1">
      <alignment horizontal="center"/>
    </xf>
    <xf numFmtId="0" fontId="3" fillId="0" borderId="5" xfId="1" applyFont="1" applyBorder="1" applyAlignment="1">
      <alignment horizontal="left" vertical="top" wrapText="1"/>
    </xf>
    <xf numFmtId="165" fontId="3" fillId="2" borderId="7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165" fontId="3" fillId="2" borderId="12" xfId="2" applyNumberFormat="1" applyFont="1" applyFill="1" applyBorder="1" applyAlignment="1">
      <alignment horizontal="center"/>
    </xf>
    <xf numFmtId="165" fontId="3" fillId="2" borderId="13" xfId="2" applyNumberFormat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164" fontId="5" fillId="0" borderId="2" xfId="1" applyNumberFormat="1" applyFont="1" applyBorder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11" fillId="0" borderId="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165" fontId="19" fillId="0" borderId="7" xfId="2" applyNumberFormat="1" applyFont="1" applyBorder="1" applyAlignment="1">
      <alignment horizontal="center"/>
    </xf>
    <xf numFmtId="165" fontId="19" fillId="0" borderId="15" xfId="2" applyNumberFormat="1" applyFont="1" applyBorder="1" applyAlignment="1">
      <alignment horizontal="center"/>
    </xf>
    <xf numFmtId="165" fontId="19" fillId="0" borderId="8" xfId="2" applyNumberFormat="1" applyFont="1" applyBorder="1" applyAlignment="1">
      <alignment horizontal="center"/>
    </xf>
    <xf numFmtId="165" fontId="19" fillId="0" borderId="9" xfId="2" applyNumberFormat="1" applyFont="1" applyBorder="1" applyAlignment="1">
      <alignment horizontal="center"/>
    </xf>
    <xf numFmtId="165" fontId="19" fillId="0" borderId="14" xfId="2" applyNumberFormat="1" applyFont="1" applyBorder="1" applyAlignment="1">
      <alignment horizontal="center"/>
    </xf>
    <xf numFmtId="165" fontId="19" fillId="0" borderId="10" xfId="2" applyNumberFormat="1" applyFont="1" applyBorder="1" applyAlignment="1">
      <alignment horizontal="center"/>
    </xf>
    <xf numFmtId="165" fontId="19" fillId="0" borderId="1" xfId="2" applyNumberFormat="1" applyFont="1" applyBorder="1" applyAlignment="1">
      <alignment horizontal="center"/>
    </xf>
    <xf numFmtId="165" fontId="19" fillId="0" borderId="11" xfId="2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2" fontId="21" fillId="0" borderId="14" xfId="1" applyNumberFormat="1" applyFont="1" applyBorder="1" applyAlignment="1">
      <alignment horizontal="right" wrapText="1"/>
    </xf>
    <xf numFmtId="2" fontId="21" fillId="0" borderId="0" xfId="1" applyNumberFormat="1" applyFont="1" applyBorder="1" applyAlignment="1">
      <alignment horizontal="center" wrapText="1"/>
    </xf>
    <xf numFmtId="0" fontId="5" fillId="0" borderId="6" xfId="1" applyFont="1" applyBorder="1" applyAlignment="1">
      <alignment horizontal="center"/>
    </xf>
    <xf numFmtId="2" fontId="15" fillId="0" borderId="6" xfId="1" applyNumberFormat="1" applyFont="1" applyBorder="1" applyAlignment="1">
      <alignment horizontal="center" wrapText="1"/>
    </xf>
    <xf numFmtId="2" fontId="23" fillId="0" borderId="2" xfId="1" applyNumberFormat="1" applyFont="1" applyBorder="1" applyAlignment="1">
      <alignment horizontal="center"/>
    </xf>
    <xf numFmtId="2" fontId="23" fillId="0" borderId="4" xfId="1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K172"/>
  <sheetViews>
    <sheetView tabSelected="1" view="pageBreakPreview" topLeftCell="A79" zoomScale="75" zoomScaleNormal="75" zoomScaleSheetLayoutView="75" workbookViewId="0">
      <selection activeCell="M153" sqref="M153"/>
    </sheetView>
  </sheetViews>
  <sheetFormatPr defaultRowHeight="12.75" x14ac:dyDescent="0.2"/>
  <cols>
    <col min="1" max="1" width="9.140625" style="1" customWidth="1"/>
    <col min="2" max="2" width="36.7109375" style="1" customWidth="1"/>
    <col min="3" max="4" width="14.28515625" style="1" customWidth="1"/>
    <col min="5" max="5" width="22.7109375" style="1" customWidth="1"/>
    <col min="6" max="6" width="11.7109375" style="1" customWidth="1"/>
    <col min="7" max="7" width="19.42578125" style="1" customWidth="1"/>
    <col min="8" max="8" width="3" style="1" hidden="1" customWidth="1"/>
    <col min="9" max="9" width="21.7109375" style="1" customWidth="1"/>
    <col min="10" max="10" width="13.140625" style="1" customWidth="1"/>
    <col min="11" max="234" width="9.140625" style="1"/>
    <col min="235" max="235" width="9.140625" style="1" customWidth="1"/>
    <col min="236" max="236" width="36.7109375" style="1" customWidth="1"/>
    <col min="237" max="238" width="14.28515625" style="1" customWidth="1"/>
    <col min="239" max="239" width="22.7109375" style="1" customWidth="1"/>
    <col min="240" max="240" width="11.7109375" style="1" customWidth="1"/>
    <col min="241" max="241" width="19.42578125" style="1" customWidth="1"/>
    <col min="242" max="242" width="0" style="1" hidden="1" customWidth="1"/>
    <col min="243" max="243" width="21.7109375" style="1" customWidth="1"/>
    <col min="244" max="244" width="13.140625" style="1" customWidth="1"/>
    <col min="245" max="245" width="20" style="1" customWidth="1"/>
    <col min="246" max="246" width="14.7109375" style="1" customWidth="1"/>
    <col min="247" max="247" width="9.28515625" style="1" customWidth="1"/>
    <col min="248" max="248" width="8" style="1" customWidth="1"/>
    <col min="249" max="249" width="33.28515625" style="1" customWidth="1"/>
    <col min="250" max="250" width="13.140625" style="1" bestFit="1" customWidth="1"/>
    <col min="251" max="251" width="11.140625" style="1" bestFit="1" customWidth="1"/>
    <col min="252" max="252" width="11.28515625" style="1" customWidth="1"/>
    <col min="253" max="253" width="10.5703125" style="1" customWidth="1"/>
    <col min="254" max="254" width="11" style="1" bestFit="1" customWidth="1"/>
    <col min="255" max="256" width="9" style="1" customWidth="1"/>
    <col min="257" max="257" width="10.7109375" style="1" customWidth="1"/>
    <col min="258" max="258" width="9" style="1" bestFit="1" customWidth="1"/>
    <col min="259" max="259" width="11.28515625" style="1" customWidth="1"/>
    <col min="260" max="260" width="11.140625" style="1" customWidth="1"/>
    <col min="261" max="261" width="9.140625" style="1"/>
    <col min="262" max="262" width="9.85546875" style="1" bestFit="1" customWidth="1"/>
    <col min="263" max="490" width="9.140625" style="1"/>
    <col min="491" max="491" width="9.140625" style="1" customWidth="1"/>
    <col min="492" max="492" width="36.7109375" style="1" customWidth="1"/>
    <col min="493" max="494" width="14.28515625" style="1" customWidth="1"/>
    <col min="495" max="495" width="22.7109375" style="1" customWidth="1"/>
    <col min="496" max="496" width="11.7109375" style="1" customWidth="1"/>
    <col min="497" max="497" width="19.42578125" style="1" customWidth="1"/>
    <col min="498" max="498" width="0" style="1" hidden="1" customWidth="1"/>
    <col min="499" max="499" width="21.7109375" style="1" customWidth="1"/>
    <col min="500" max="500" width="13.140625" style="1" customWidth="1"/>
    <col min="501" max="501" width="20" style="1" customWidth="1"/>
    <col min="502" max="502" width="14.7109375" style="1" customWidth="1"/>
    <col min="503" max="503" width="9.28515625" style="1" customWidth="1"/>
    <col min="504" max="504" width="8" style="1" customWidth="1"/>
    <col min="505" max="505" width="33.28515625" style="1" customWidth="1"/>
    <col min="506" max="506" width="13.140625" style="1" bestFit="1" customWidth="1"/>
    <col min="507" max="507" width="11.140625" style="1" bestFit="1" customWidth="1"/>
    <col min="508" max="508" width="11.28515625" style="1" customWidth="1"/>
    <col min="509" max="509" width="10.5703125" style="1" customWidth="1"/>
    <col min="510" max="510" width="11" style="1" bestFit="1" customWidth="1"/>
    <col min="511" max="512" width="9" style="1" customWidth="1"/>
    <col min="513" max="513" width="10.7109375" style="1" customWidth="1"/>
    <col min="514" max="514" width="9" style="1" bestFit="1" customWidth="1"/>
    <col min="515" max="515" width="11.28515625" style="1" customWidth="1"/>
    <col min="516" max="516" width="11.140625" style="1" customWidth="1"/>
    <col min="517" max="517" width="9.140625" style="1"/>
    <col min="518" max="518" width="9.85546875" style="1" bestFit="1" customWidth="1"/>
    <col min="519" max="746" width="9.140625" style="1"/>
    <col min="747" max="747" width="9.140625" style="1" customWidth="1"/>
    <col min="748" max="748" width="36.7109375" style="1" customWidth="1"/>
    <col min="749" max="750" width="14.28515625" style="1" customWidth="1"/>
    <col min="751" max="751" width="22.7109375" style="1" customWidth="1"/>
    <col min="752" max="752" width="11.7109375" style="1" customWidth="1"/>
    <col min="753" max="753" width="19.42578125" style="1" customWidth="1"/>
    <col min="754" max="754" width="0" style="1" hidden="1" customWidth="1"/>
    <col min="755" max="755" width="21.7109375" style="1" customWidth="1"/>
    <col min="756" max="756" width="13.140625" style="1" customWidth="1"/>
    <col min="757" max="757" width="20" style="1" customWidth="1"/>
    <col min="758" max="758" width="14.7109375" style="1" customWidth="1"/>
    <col min="759" max="759" width="9.28515625" style="1" customWidth="1"/>
    <col min="760" max="760" width="8" style="1" customWidth="1"/>
    <col min="761" max="761" width="33.28515625" style="1" customWidth="1"/>
    <col min="762" max="762" width="13.140625" style="1" bestFit="1" customWidth="1"/>
    <col min="763" max="763" width="11.140625" style="1" bestFit="1" customWidth="1"/>
    <col min="764" max="764" width="11.28515625" style="1" customWidth="1"/>
    <col min="765" max="765" width="10.5703125" style="1" customWidth="1"/>
    <col min="766" max="766" width="11" style="1" bestFit="1" customWidth="1"/>
    <col min="767" max="768" width="9" style="1" customWidth="1"/>
    <col min="769" max="769" width="10.7109375" style="1" customWidth="1"/>
    <col min="770" max="770" width="9" style="1" bestFit="1" customWidth="1"/>
    <col min="771" max="771" width="11.28515625" style="1" customWidth="1"/>
    <col min="772" max="772" width="11.140625" style="1" customWidth="1"/>
    <col min="773" max="773" width="9.140625" style="1"/>
    <col min="774" max="774" width="9.85546875" style="1" bestFit="1" customWidth="1"/>
    <col min="775" max="1002" width="9.140625" style="1"/>
    <col min="1003" max="1003" width="9.140625" style="1" customWidth="1"/>
    <col min="1004" max="1004" width="36.7109375" style="1" customWidth="1"/>
    <col min="1005" max="1006" width="14.28515625" style="1" customWidth="1"/>
    <col min="1007" max="1007" width="22.7109375" style="1" customWidth="1"/>
    <col min="1008" max="1008" width="11.7109375" style="1" customWidth="1"/>
    <col min="1009" max="1009" width="19.42578125" style="1" customWidth="1"/>
    <col min="1010" max="1010" width="0" style="1" hidden="1" customWidth="1"/>
    <col min="1011" max="1011" width="21.7109375" style="1" customWidth="1"/>
    <col min="1012" max="1012" width="13.140625" style="1" customWidth="1"/>
    <col min="1013" max="1013" width="20" style="1" customWidth="1"/>
    <col min="1014" max="1014" width="14.7109375" style="1" customWidth="1"/>
    <col min="1015" max="1015" width="9.28515625" style="1" customWidth="1"/>
    <col min="1016" max="1016" width="8" style="1" customWidth="1"/>
    <col min="1017" max="1017" width="33.28515625" style="1" customWidth="1"/>
    <col min="1018" max="1018" width="13.140625" style="1" bestFit="1" customWidth="1"/>
    <col min="1019" max="1019" width="11.140625" style="1" bestFit="1" customWidth="1"/>
    <col min="1020" max="1020" width="11.28515625" style="1" customWidth="1"/>
    <col min="1021" max="1021" width="10.5703125" style="1" customWidth="1"/>
    <col min="1022" max="1022" width="11" style="1" bestFit="1" customWidth="1"/>
    <col min="1023" max="1024" width="9" style="1" customWidth="1"/>
    <col min="1025" max="1025" width="10.7109375" style="1" customWidth="1"/>
    <col min="1026" max="1026" width="9" style="1" bestFit="1" customWidth="1"/>
    <col min="1027" max="1027" width="11.28515625" style="1" customWidth="1"/>
    <col min="1028" max="1028" width="11.140625" style="1" customWidth="1"/>
    <col min="1029" max="1029" width="9.140625" style="1"/>
    <col min="1030" max="1030" width="9.85546875" style="1" bestFit="1" customWidth="1"/>
    <col min="1031" max="1258" width="9.140625" style="1"/>
    <col min="1259" max="1259" width="9.140625" style="1" customWidth="1"/>
    <col min="1260" max="1260" width="36.7109375" style="1" customWidth="1"/>
    <col min="1261" max="1262" width="14.28515625" style="1" customWidth="1"/>
    <col min="1263" max="1263" width="22.7109375" style="1" customWidth="1"/>
    <col min="1264" max="1264" width="11.7109375" style="1" customWidth="1"/>
    <col min="1265" max="1265" width="19.42578125" style="1" customWidth="1"/>
    <col min="1266" max="1266" width="0" style="1" hidden="1" customWidth="1"/>
    <col min="1267" max="1267" width="21.7109375" style="1" customWidth="1"/>
    <col min="1268" max="1268" width="13.140625" style="1" customWidth="1"/>
    <col min="1269" max="1269" width="20" style="1" customWidth="1"/>
    <col min="1270" max="1270" width="14.7109375" style="1" customWidth="1"/>
    <col min="1271" max="1271" width="9.28515625" style="1" customWidth="1"/>
    <col min="1272" max="1272" width="8" style="1" customWidth="1"/>
    <col min="1273" max="1273" width="33.28515625" style="1" customWidth="1"/>
    <col min="1274" max="1274" width="13.140625" style="1" bestFit="1" customWidth="1"/>
    <col min="1275" max="1275" width="11.140625" style="1" bestFit="1" customWidth="1"/>
    <col min="1276" max="1276" width="11.28515625" style="1" customWidth="1"/>
    <col min="1277" max="1277" width="10.5703125" style="1" customWidth="1"/>
    <col min="1278" max="1278" width="11" style="1" bestFit="1" customWidth="1"/>
    <col min="1279" max="1280" width="9" style="1" customWidth="1"/>
    <col min="1281" max="1281" width="10.7109375" style="1" customWidth="1"/>
    <col min="1282" max="1282" width="9" style="1" bestFit="1" customWidth="1"/>
    <col min="1283" max="1283" width="11.28515625" style="1" customWidth="1"/>
    <col min="1284" max="1284" width="11.140625" style="1" customWidth="1"/>
    <col min="1285" max="1285" width="9.140625" style="1"/>
    <col min="1286" max="1286" width="9.85546875" style="1" bestFit="1" customWidth="1"/>
    <col min="1287" max="1514" width="9.140625" style="1"/>
    <col min="1515" max="1515" width="9.140625" style="1" customWidth="1"/>
    <col min="1516" max="1516" width="36.7109375" style="1" customWidth="1"/>
    <col min="1517" max="1518" width="14.28515625" style="1" customWidth="1"/>
    <col min="1519" max="1519" width="22.7109375" style="1" customWidth="1"/>
    <col min="1520" max="1520" width="11.7109375" style="1" customWidth="1"/>
    <col min="1521" max="1521" width="19.42578125" style="1" customWidth="1"/>
    <col min="1522" max="1522" width="0" style="1" hidden="1" customWidth="1"/>
    <col min="1523" max="1523" width="21.7109375" style="1" customWidth="1"/>
    <col min="1524" max="1524" width="13.140625" style="1" customWidth="1"/>
    <col min="1525" max="1525" width="20" style="1" customWidth="1"/>
    <col min="1526" max="1526" width="14.7109375" style="1" customWidth="1"/>
    <col min="1527" max="1527" width="9.28515625" style="1" customWidth="1"/>
    <col min="1528" max="1528" width="8" style="1" customWidth="1"/>
    <col min="1529" max="1529" width="33.28515625" style="1" customWidth="1"/>
    <col min="1530" max="1530" width="13.140625" style="1" bestFit="1" customWidth="1"/>
    <col min="1531" max="1531" width="11.140625" style="1" bestFit="1" customWidth="1"/>
    <col min="1532" max="1532" width="11.28515625" style="1" customWidth="1"/>
    <col min="1533" max="1533" width="10.5703125" style="1" customWidth="1"/>
    <col min="1534" max="1534" width="11" style="1" bestFit="1" customWidth="1"/>
    <col min="1535" max="1536" width="9" style="1" customWidth="1"/>
    <col min="1537" max="1537" width="10.7109375" style="1" customWidth="1"/>
    <col min="1538" max="1538" width="9" style="1" bestFit="1" customWidth="1"/>
    <col min="1539" max="1539" width="11.28515625" style="1" customWidth="1"/>
    <col min="1540" max="1540" width="11.140625" style="1" customWidth="1"/>
    <col min="1541" max="1541" width="9.140625" style="1"/>
    <col min="1542" max="1542" width="9.85546875" style="1" bestFit="1" customWidth="1"/>
    <col min="1543" max="1770" width="9.140625" style="1"/>
    <col min="1771" max="1771" width="9.140625" style="1" customWidth="1"/>
    <col min="1772" max="1772" width="36.7109375" style="1" customWidth="1"/>
    <col min="1773" max="1774" width="14.28515625" style="1" customWidth="1"/>
    <col min="1775" max="1775" width="22.7109375" style="1" customWidth="1"/>
    <col min="1776" max="1776" width="11.7109375" style="1" customWidth="1"/>
    <col min="1777" max="1777" width="19.42578125" style="1" customWidth="1"/>
    <col min="1778" max="1778" width="0" style="1" hidden="1" customWidth="1"/>
    <col min="1779" max="1779" width="21.7109375" style="1" customWidth="1"/>
    <col min="1780" max="1780" width="13.140625" style="1" customWidth="1"/>
    <col min="1781" max="1781" width="20" style="1" customWidth="1"/>
    <col min="1782" max="1782" width="14.7109375" style="1" customWidth="1"/>
    <col min="1783" max="1783" width="9.28515625" style="1" customWidth="1"/>
    <col min="1784" max="1784" width="8" style="1" customWidth="1"/>
    <col min="1785" max="1785" width="33.28515625" style="1" customWidth="1"/>
    <col min="1786" max="1786" width="13.140625" style="1" bestFit="1" customWidth="1"/>
    <col min="1787" max="1787" width="11.140625" style="1" bestFit="1" customWidth="1"/>
    <col min="1788" max="1788" width="11.28515625" style="1" customWidth="1"/>
    <col min="1789" max="1789" width="10.5703125" style="1" customWidth="1"/>
    <col min="1790" max="1790" width="11" style="1" bestFit="1" customWidth="1"/>
    <col min="1791" max="1792" width="9" style="1" customWidth="1"/>
    <col min="1793" max="1793" width="10.7109375" style="1" customWidth="1"/>
    <col min="1794" max="1794" width="9" style="1" bestFit="1" customWidth="1"/>
    <col min="1795" max="1795" width="11.28515625" style="1" customWidth="1"/>
    <col min="1796" max="1796" width="11.140625" style="1" customWidth="1"/>
    <col min="1797" max="1797" width="9.140625" style="1"/>
    <col min="1798" max="1798" width="9.85546875" style="1" bestFit="1" customWidth="1"/>
    <col min="1799" max="2026" width="9.140625" style="1"/>
    <col min="2027" max="2027" width="9.140625" style="1" customWidth="1"/>
    <col min="2028" max="2028" width="36.7109375" style="1" customWidth="1"/>
    <col min="2029" max="2030" width="14.28515625" style="1" customWidth="1"/>
    <col min="2031" max="2031" width="22.7109375" style="1" customWidth="1"/>
    <col min="2032" max="2032" width="11.7109375" style="1" customWidth="1"/>
    <col min="2033" max="2033" width="19.42578125" style="1" customWidth="1"/>
    <col min="2034" max="2034" width="0" style="1" hidden="1" customWidth="1"/>
    <col min="2035" max="2035" width="21.7109375" style="1" customWidth="1"/>
    <col min="2036" max="2036" width="13.140625" style="1" customWidth="1"/>
    <col min="2037" max="2037" width="20" style="1" customWidth="1"/>
    <col min="2038" max="2038" width="14.7109375" style="1" customWidth="1"/>
    <col min="2039" max="2039" width="9.28515625" style="1" customWidth="1"/>
    <col min="2040" max="2040" width="8" style="1" customWidth="1"/>
    <col min="2041" max="2041" width="33.28515625" style="1" customWidth="1"/>
    <col min="2042" max="2042" width="13.140625" style="1" bestFit="1" customWidth="1"/>
    <col min="2043" max="2043" width="11.140625" style="1" bestFit="1" customWidth="1"/>
    <col min="2044" max="2044" width="11.28515625" style="1" customWidth="1"/>
    <col min="2045" max="2045" width="10.5703125" style="1" customWidth="1"/>
    <col min="2046" max="2046" width="11" style="1" bestFit="1" customWidth="1"/>
    <col min="2047" max="2048" width="9" style="1" customWidth="1"/>
    <col min="2049" max="2049" width="10.7109375" style="1" customWidth="1"/>
    <col min="2050" max="2050" width="9" style="1" bestFit="1" customWidth="1"/>
    <col min="2051" max="2051" width="11.28515625" style="1" customWidth="1"/>
    <col min="2052" max="2052" width="11.140625" style="1" customWidth="1"/>
    <col min="2053" max="2053" width="9.140625" style="1"/>
    <col min="2054" max="2054" width="9.85546875" style="1" bestFit="1" customWidth="1"/>
    <col min="2055" max="2282" width="9.140625" style="1"/>
    <col min="2283" max="2283" width="9.140625" style="1" customWidth="1"/>
    <col min="2284" max="2284" width="36.7109375" style="1" customWidth="1"/>
    <col min="2285" max="2286" width="14.28515625" style="1" customWidth="1"/>
    <col min="2287" max="2287" width="22.7109375" style="1" customWidth="1"/>
    <col min="2288" max="2288" width="11.7109375" style="1" customWidth="1"/>
    <col min="2289" max="2289" width="19.42578125" style="1" customWidth="1"/>
    <col min="2290" max="2290" width="0" style="1" hidden="1" customWidth="1"/>
    <col min="2291" max="2291" width="21.7109375" style="1" customWidth="1"/>
    <col min="2292" max="2292" width="13.140625" style="1" customWidth="1"/>
    <col min="2293" max="2293" width="20" style="1" customWidth="1"/>
    <col min="2294" max="2294" width="14.7109375" style="1" customWidth="1"/>
    <col min="2295" max="2295" width="9.28515625" style="1" customWidth="1"/>
    <col min="2296" max="2296" width="8" style="1" customWidth="1"/>
    <col min="2297" max="2297" width="33.28515625" style="1" customWidth="1"/>
    <col min="2298" max="2298" width="13.140625" style="1" bestFit="1" customWidth="1"/>
    <col min="2299" max="2299" width="11.140625" style="1" bestFit="1" customWidth="1"/>
    <col min="2300" max="2300" width="11.28515625" style="1" customWidth="1"/>
    <col min="2301" max="2301" width="10.5703125" style="1" customWidth="1"/>
    <col min="2302" max="2302" width="11" style="1" bestFit="1" customWidth="1"/>
    <col min="2303" max="2304" width="9" style="1" customWidth="1"/>
    <col min="2305" max="2305" width="10.7109375" style="1" customWidth="1"/>
    <col min="2306" max="2306" width="9" style="1" bestFit="1" customWidth="1"/>
    <col min="2307" max="2307" width="11.28515625" style="1" customWidth="1"/>
    <col min="2308" max="2308" width="11.140625" style="1" customWidth="1"/>
    <col min="2309" max="2309" width="9.140625" style="1"/>
    <col min="2310" max="2310" width="9.85546875" style="1" bestFit="1" customWidth="1"/>
    <col min="2311" max="2538" width="9.140625" style="1"/>
    <col min="2539" max="2539" width="9.140625" style="1" customWidth="1"/>
    <col min="2540" max="2540" width="36.7109375" style="1" customWidth="1"/>
    <col min="2541" max="2542" width="14.28515625" style="1" customWidth="1"/>
    <col min="2543" max="2543" width="22.7109375" style="1" customWidth="1"/>
    <col min="2544" max="2544" width="11.7109375" style="1" customWidth="1"/>
    <col min="2545" max="2545" width="19.42578125" style="1" customWidth="1"/>
    <col min="2546" max="2546" width="0" style="1" hidden="1" customWidth="1"/>
    <col min="2547" max="2547" width="21.7109375" style="1" customWidth="1"/>
    <col min="2548" max="2548" width="13.140625" style="1" customWidth="1"/>
    <col min="2549" max="2549" width="20" style="1" customWidth="1"/>
    <col min="2550" max="2550" width="14.7109375" style="1" customWidth="1"/>
    <col min="2551" max="2551" width="9.28515625" style="1" customWidth="1"/>
    <col min="2552" max="2552" width="8" style="1" customWidth="1"/>
    <col min="2553" max="2553" width="33.28515625" style="1" customWidth="1"/>
    <col min="2554" max="2554" width="13.140625" style="1" bestFit="1" customWidth="1"/>
    <col min="2555" max="2555" width="11.140625" style="1" bestFit="1" customWidth="1"/>
    <col min="2556" max="2556" width="11.28515625" style="1" customWidth="1"/>
    <col min="2557" max="2557" width="10.5703125" style="1" customWidth="1"/>
    <col min="2558" max="2558" width="11" style="1" bestFit="1" customWidth="1"/>
    <col min="2559" max="2560" width="9" style="1" customWidth="1"/>
    <col min="2561" max="2561" width="10.7109375" style="1" customWidth="1"/>
    <col min="2562" max="2562" width="9" style="1" bestFit="1" customWidth="1"/>
    <col min="2563" max="2563" width="11.28515625" style="1" customWidth="1"/>
    <col min="2564" max="2564" width="11.140625" style="1" customWidth="1"/>
    <col min="2565" max="2565" width="9.140625" style="1"/>
    <col min="2566" max="2566" width="9.85546875" style="1" bestFit="1" customWidth="1"/>
    <col min="2567" max="2794" width="9.140625" style="1"/>
    <col min="2795" max="2795" width="9.140625" style="1" customWidth="1"/>
    <col min="2796" max="2796" width="36.7109375" style="1" customWidth="1"/>
    <col min="2797" max="2798" width="14.28515625" style="1" customWidth="1"/>
    <col min="2799" max="2799" width="22.7109375" style="1" customWidth="1"/>
    <col min="2800" max="2800" width="11.7109375" style="1" customWidth="1"/>
    <col min="2801" max="2801" width="19.42578125" style="1" customWidth="1"/>
    <col min="2802" max="2802" width="0" style="1" hidden="1" customWidth="1"/>
    <col min="2803" max="2803" width="21.7109375" style="1" customWidth="1"/>
    <col min="2804" max="2804" width="13.140625" style="1" customWidth="1"/>
    <col min="2805" max="2805" width="20" style="1" customWidth="1"/>
    <col min="2806" max="2806" width="14.7109375" style="1" customWidth="1"/>
    <col min="2807" max="2807" width="9.28515625" style="1" customWidth="1"/>
    <col min="2808" max="2808" width="8" style="1" customWidth="1"/>
    <col min="2809" max="2809" width="33.28515625" style="1" customWidth="1"/>
    <col min="2810" max="2810" width="13.140625" style="1" bestFit="1" customWidth="1"/>
    <col min="2811" max="2811" width="11.140625" style="1" bestFit="1" customWidth="1"/>
    <col min="2812" max="2812" width="11.28515625" style="1" customWidth="1"/>
    <col min="2813" max="2813" width="10.5703125" style="1" customWidth="1"/>
    <col min="2814" max="2814" width="11" style="1" bestFit="1" customWidth="1"/>
    <col min="2815" max="2816" width="9" style="1" customWidth="1"/>
    <col min="2817" max="2817" width="10.7109375" style="1" customWidth="1"/>
    <col min="2818" max="2818" width="9" style="1" bestFit="1" customWidth="1"/>
    <col min="2819" max="2819" width="11.28515625" style="1" customWidth="1"/>
    <col min="2820" max="2820" width="11.140625" style="1" customWidth="1"/>
    <col min="2821" max="2821" width="9.140625" style="1"/>
    <col min="2822" max="2822" width="9.85546875" style="1" bestFit="1" customWidth="1"/>
    <col min="2823" max="3050" width="9.140625" style="1"/>
    <col min="3051" max="3051" width="9.140625" style="1" customWidth="1"/>
    <col min="3052" max="3052" width="36.7109375" style="1" customWidth="1"/>
    <col min="3053" max="3054" width="14.28515625" style="1" customWidth="1"/>
    <col min="3055" max="3055" width="22.7109375" style="1" customWidth="1"/>
    <col min="3056" max="3056" width="11.7109375" style="1" customWidth="1"/>
    <col min="3057" max="3057" width="19.42578125" style="1" customWidth="1"/>
    <col min="3058" max="3058" width="0" style="1" hidden="1" customWidth="1"/>
    <col min="3059" max="3059" width="21.7109375" style="1" customWidth="1"/>
    <col min="3060" max="3060" width="13.140625" style="1" customWidth="1"/>
    <col min="3061" max="3061" width="20" style="1" customWidth="1"/>
    <col min="3062" max="3062" width="14.7109375" style="1" customWidth="1"/>
    <col min="3063" max="3063" width="9.28515625" style="1" customWidth="1"/>
    <col min="3064" max="3064" width="8" style="1" customWidth="1"/>
    <col min="3065" max="3065" width="33.28515625" style="1" customWidth="1"/>
    <col min="3066" max="3066" width="13.140625" style="1" bestFit="1" customWidth="1"/>
    <col min="3067" max="3067" width="11.140625" style="1" bestFit="1" customWidth="1"/>
    <col min="3068" max="3068" width="11.28515625" style="1" customWidth="1"/>
    <col min="3069" max="3069" width="10.5703125" style="1" customWidth="1"/>
    <col min="3070" max="3070" width="11" style="1" bestFit="1" customWidth="1"/>
    <col min="3071" max="3072" width="9" style="1" customWidth="1"/>
    <col min="3073" max="3073" width="10.7109375" style="1" customWidth="1"/>
    <col min="3074" max="3074" width="9" style="1" bestFit="1" customWidth="1"/>
    <col min="3075" max="3075" width="11.28515625" style="1" customWidth="1"/>
    <col min="3076" max="3076" width="11.140625" style="1" customWidth="1"/>
    <col min="3077" max="3077" width="9.140625" style="1"/>
    <col min="3078" max="3078" width="9.85546875" style="1" bestFit="1" customWidth="1"/>
    <col min="3079" max="3306" width="9.140625" style="1"/>
    <col min="3307" max="3307" width="9.140625" style="1" customWidth="1"/>
    <col min="3308" max="3308" width="36.7109375" style="1" customWidth="1"/>
    <col min="3309" max="3310" width="14.28515625" style="1" customWidth="1"/>
    <col min="3311" max="3311" width="22.7109375" style="1" customWidth="1"/>
    <col min="3312" max="3312" width="11.7109375" style="1" customWidth="1"/>
    <col min="3313" max="3313" width="19.42578125" style="1" customWidth="1"/>
    <col min="3314" max="3314" width="0" style="1" hidden="1" customWidth="1"/>
    <col min="3315" max="3315" width="21.7109375" style="1" customWidth="1"/>
    <col min="3316" max="3316" width="13.140625" style="1" customWidth="1"/>
    <col min="3317" max="3317" width="20" style="1" customWidth="1"/>
    <col min="3318" max="3318" width="14.7109375" style="1" customWidth="1"/>
    <col min="3319" max="3319" width="9.28515625" style="1" customWidth="1"/>
    <col min="3320" max="3320" width="8" style="1" customWidth="1"/>
    <col min="3321" max="3321" width="33.28515625" style="1" customWidth="1"/>
    <col min="3322" max="3322" width="13.140625" style="1" bestFit="1" customWidth="1"/>
    <col min="3323" max="3323" width="11.140625" style="1" bestFit="1" customWidth="1"/>
    <col min="3324" max="3324" width="11.28515625" style="1" customWidth="1"/>
    <col min="3325" max="3325" width="10.5703125" style="1" customWidth="1"/>
    <col min="3326" max="3326" width="11" style="1" bestFit="1" customWidth="1"/>
    <col min="3327" max="3328" width="9" style="1" customWidth="1"/>
    <col min="3329" max="3329" width="10.7109375" style="1" customWidth="1"/>
    <col min="3330" max="3330" width="9" style="1" bestFit="1" customWidth="1"/>
    <col min="3331" max="3331" width="11.28515625" style="1" customWidth="1"/>
    <col min="3332" max="3332" width="11.140625" style="1" customWidth="1"/>
    <col min="3333" max="3333" width="9.140625" style="1"/>
    <col min="3334" max="3334" width="9.85546875" style="1" bestFit="1" customWidth="1"/>
    <col min="3335" max="3562" width="9.140625" style="1"/>
    <col min="3563" max="3563" width="9.140625" style="1" customWidth="1"/>
    <col min="3564" max="3564" width="36.7109375" style="1" customWidth="1"/>
    <col min="3565" max="3566" width="14.28515625" style="1" customWidth="1"/>
    <col min="3567" max="3567" width="22.7109375" style="1" customWidth="1"/>
    <col min="3568" max="3568" width="11.7109375" style="1" customWidth="1"/>
    <col min="3569" max="3569" width="19.42578125" style="1" customWidth="1"/>
    <col min="3570" max="3570" width="0" style="1" hidden="1" customWidth="1"/>
    <col min="3571" max="3571" width="21.7109375" style="1" customWidth="1"/>
    <col min="3572" max="3572" width="13.140625" style="1" customWidth="1"/>
    <col min="3573" max="3573" width="20" style="1" customWidth="1"/>
    <col min="3574" max="3574" width="14.7109375" style="1" customWidth="1"/>
    <col min="3575" max="3575" width="9.28515625" style="1" customWidth="1"/>
    <col min="3576" max="3576" width="8" style="1" customWidth="1"/>
    <col min="3577" max="3577" width="33.28515625" style="1" customWidth="1"/>
    <col min="3578" max="3578" width="13.140625" style="1" bestFit="1" customWidth="1"/>
    <col min="3579" max="3579" width="11.140625" style="1" bestFit="1" customWidth="1"/>
    <col min="3580" max="3580" width="11.28515625" style="1" customWidth="1"/>
    <col min="3581" max="3581" width="10.5703125" style="1" customWidth="1"/>
    <col min="3582" max="3582" width="11" style="1" bestFit="1" customWidth="1"/>
    <col min="3583" max="3584" width="9" style="1" customWidth="1"/>
    <col min="3585" max="3585" width="10.7109375" style="1" customWidth="1"/>
    <col min="3586" max="3586" width="9" style="1" bestFit="1" customWidth="1"/>
    <col min="3587" max="3587" width="11.28515625" style="1" customWidth="1"/>
    <col min="3588" max="3588" width="11.140625" style="1" customWidth="1"/>
    <col min="3589" max="3589" width="9.140625" style="1"/>
    <col min="3590" max="3590" width="9.85546875" style="1" bestFit="1" customWidth="1"/>
    <col min="3591" max="3818" width="9.140625" style="1"/>
    <col min="3819" max="3819" width="9.140625" style="1" customWidth="1"/>
    <col min="3820" max="3820" width="36.7109375" style="1" customWidth="1"/>
    <col min="3821" max="3822" width="14.28515625" style="1" customWidth="1"/>
    <col min="3823" max="3823" width="22.7109375" style="1" customWidth="1"/>
    <col min="3824" max="3824" width="11.7109375" style="1" customWidth="1"/>
    <col min="3825" max="3825" width="19.42578125" style="1" customWidth="1"/>
    <col min="3826" max="3826" width="0" style="1" hidden="1" customWidth="1"/>
    <col min="3827" max="3827" width="21.7109375" style="1" customWidth="1"/>
    <col min="3828" max="3828" width="13.140625" style="1" customWidth="1"/>
    <col min="3829" max="3829" width="20" style="1" customWidth="1"/>
    <col min="3830" max="3830" width="14.7109375" style="1" customWidth="1"/>
    <col min="3831" max="3831" width="9.28515625" style="1" customWidth="1"/>
    <col min="3832" max="3832" width="8" style="1" customWidth="1"/>
    <col min="3833" max="3833" width="33.28515625" style="1" customWidth="1"/>
    <col min="3834" max="3834" width="13.140625" style="1" bestFit="1" customWidth="1"/>
    <col min="3835" max="3835" width="11.140625" style="1" bestFit="1" customWidth="1"/>
    <col min="3836" max="3836" width="11.28515625" style="1" customWidth="1"/>
    <col min="3837" max="3837" width="10.5703125" style="1" customWidth="1"/>
    <col min="3838" max="3838" width="11" style="1" bestFit="1" customWidth="1"/>
    <col min="3839" max="3840" width="9" style="1" customWidth="1"/>
    <col min="3841" max="3841" width="10.7109375" style="1" customWidth="1"/>
    <col min="3842" max="3842" width="9" style="1" bestFit="1" customWidth="1"/>
    <col min="3843" max="3843" width="11.28515625" style="1" customWidth="1"/>
    <col min="3844" max="3844" width="11.140625" style="1" customWidth="1"/>
    <col min="3845" max="3845" width="9.140625" style="1"/>
    <col min="3846" max="3846" width="9.85546875" style="1" bestFit="1" customWidth="1"/>
    <col min="3847" max="4074" width="9.140625" style="1"/>
    <col min="4075" max="4075" width="9.140625" style="1" customWidth="1"/>
    <col min="4076" max="4076" width="36.7109375" style="1" customWidth="1"/>
    <col min="4077" max="4078" width="14.28515625" style="1" customWidth="1"/>
    <col min="4079" max="4079" width="22.7109375" style="1" customWidth="1"/>
    <col min="4080" max="4080" width="11.7109375" style="1" customWidth="1"/>
    <col min="4081" max="4081" width="19.42578125" style="1" customWidth="1"/>
    <col min="4082" max="4082" width="0" style="1" hidden="1" customWidth="1"/>
    <col min="4083" max="4083" width="21.7109375" style="1" customWidth="1"/>
    <col min="4084" max="4084" width="13.140625" style="1" customWidth="1"/>
    <col min="4085" max="4085" width="20" style="1" customWidth="1"/>
    <col min="4086" max="4086" width="14.7109375" style="1" customWidth="1"/>
    <col min="4087" max="4087" width="9.28515625" style="1" customWidth="1"/>
    <col min="4088" max="4088" width="8" style="1" customWidth="1"/>
    <col min="4089" max="4089" width="33.28515625" style="1" customWidth="1"/>
    <col min="4090" max="4090" width="13.140625" style="1" bestFit="1" customWidth="1"/>
    <col min="4091" max="4091" width="11.140625" style="1" bestFit="1" customWidth="1"/>
    <col min="4092" max="4092" width="11.28515625" style="1" customWidth="1"/>
    <col min="4093" max="4093" width="10.5703125" style="1" customWidth="1"/>
    <col min="4094" max="4094" width="11" style="1" bestFit="1" customWidth="1"/>
    <col min="4095" max="4096" width="9" style="1" customWidth="1"/>
    <col min="4097" max="4097" width="10.7109375" style="1" customWidth="1"/>
    <col min="4098" max="4098" width="9" style="1" bestFit="1" customWidth="1"/>
    <col min="4099" max="4099" width="11.28515625" style="1" customWidth="1"/>
    <col min="4100" max="4100" width="11.140625" style="1" customWidth="1"/>
    <col min="4101" max="4101" width="9.140625" style="1"/>
    <col min="4102" max="4102" width="9.85546875" style="1" bestFit="1" customWidth="1"/>
    <col min="4103" max="4330" width="9.140625" style="1"/>
    <col min="4331" max="4331" width="9.140625" style="1" customWidth="1"/>
    <col min="4332" max="4332" width="36.7109375" style="1" customWidth="1"/>
    <col min="4333" max="4334" width="14.28515625" style="1" customWidth="1"/>
    <col min="4335" max="4335" width="22.7109375" style="1" customWidth="1"/>
    <col min="4336" max="4336" width="11.7109375" style="1" customWidth="1"/>
    <col min="4337" max="4337" width="19.42578125" style="1" customWidth="1"/>
    <col min="4338" max="4338" width="0" style="1" hidden="1" customWidth="1"/>
    <col min="4339" max="4339" width="21.7109375" style="1" customWidth="1"/>
    <col min="4340" max="4340" width="13.140625" style="1" customWidth="1"/>
    <col min="4341" max="4341" width="20" style="1" customWidth="1"/>
    <col min="4342" max="4342" width="14.7109375" style="1" customWidth="1"/>
    <col min="4343" max="4343" width="9.28515625" style="1" customWidth="1"/>
    <col min="4344" max="4344" width="8" style="1" customWidth="1"/>
    <col min="4345" max="4345" width="33.28515625" style="1" customWidth="1"/>
    <col min="4346" max="4346" width="13.140625" style="1" bestFit="1" customWidth="1"/>
    <col min="4347" max="4347" width="11.140625" style="1" bestFit="1" customWidth="1"/>
    <col min="4348" max="4348" width="11.28515625" style="1" customWidth="1"/>
    <col min="4349" max="4349" width="10.5703125" style="1" customWidth="1"/>
    <col min="4350" max="4350" width="11" style="1" bestFit="1" customWidth="1"/>
    <col min="4351" max="4352" width="9" style="1" customWidth="1"/>
    <col min="4353" max="4353" width="10.7109375" style="1" customWidth="1"/>
    <col min="4354" max="4354" width="9" style="1" bestFit="1" customWidth="1"/>
    <col min="4355" max="4355" width="11.28515625" style="1" customWidth="1"/>
    <col min="4356" max="4356" width="11.140625" style="1" customWidth="1"/>
    <col min="4357" max="4357" width="9.140625" style="1"/>
    <col min="4358" max="4358" width="9.85546875" style="1" bestFit="1" customWidth="1"/>
    <col min="4359" max="4586" width="9.140625" style="1"/>
    <col min="4587" max="4587" width="9.140625" style="1" customWidth="1"/>
    <col min="4588" max="4588" width="36.7109375" style="1" customWidth="1"/>
    <col min="4589" max="4590" width="14.28515625" style="1" customWidth="1"/>
    <col min="4591" max="4591" width="22.7109375" style="1" customWidth="1"/>
    <col min="4592" max="4592" width="11.7109375" style="1" customWidth="1"/>
    <col min="4593" max="4593" width="19.42578125" style="1" customWidth="1"/>
    <col min="4594" max="4594" width="0" style="1" hidden="1" customWidth="1"/>
    <col min="4595" max="4595" width="21.7109375" style="1" customWidth="1"/>
    <col min="4596" max="4596" width="13.140625" style="1" customWidth="1"/>
    <col min="4597" max="4597" width="20" style="1" customWidth="1"/>
    <col min="4598" max="4598" width="14.7109375" style="1" customWidth="1"/>
    <col min="4599" max="4599" width="9.28515625" style="1" customWidth="1"/>
    <col min="4600" max="4600" width="8" style="1" customWidth="1"/>
    <col min="4601" max="4601" width="33.28515625" style="1" customWidth="1"/>
    <col min="4602" max="4602" width="13.140625" style="1" bestFit="1" customWidth="1"/>
    <col min="4603" max="4603" width="11.140625" style="1" bestFit="1" customWidth="1"/>
    <col min="4604" max="4604" width="11.28515625" style="1" customWidth="1"/>
    <col min="4605" max="4605" width="10.5703125" style="1" customWidth="1"/>
    <col min="4606" max="4606" width="11" style="1" bestFit="1" customWidth="1"/>
    <col min="4607" max="4608" width="9" style="1" customWidth="1"/>
    <col min="4609" max="4609" width="10.7109375" style="1" customWidth="1"/>
    <col min="4610" max="4610" width="9" style="1" bestFit="1" customWidth="1"/>
    <col min="4611" max="4611" width="11.28515625" style="1" customWidth="1"/>
    <col min="4612" max="4612" width="11.140625" style="1" customWidth="1"/>
    <col min="4613" max="4613" width="9.140625" style="1"/>
    <col min="4614" max="4614" width="9.85546875" style="1" bestFit="1" customWidth="1"/>
    <col min="4615" max="4842" width="9.140625" style="1"/>
    <col min="4843" max="4843" width="9.140625" style="1" customWidth="1"/>
    <col min="4844" max="4844" width="36.7109375" style="1" customWidth="1"/>
    <col min="4845" max="4846" width="14.28515625" style="1" customWidth="1"/>
    <col min="4847" max="4847" width="22.7109375" style="1" customWidth="1"/>
    <col min="4848" max="4848" width="11.7109375" style="1" customWidth="1"/>
    <col min="4849" max="4849" width="19.42578125" style="1" customWidth="1"/>
    <col min="4850" max="4850" width="0" style="1" hidden="1" customWidth="1"/>
    <col min="4851" max="4851" width="21.7109375" style="1" customWidth="1"/>
    <col min="4852" max="4852" width="13.140625" style="1" customWidth="1"/>
    <col min="4853" max="4853" width="20" style="1" customWidth="1"/>
    <col min="4854" max="4854" width="14.7109375" style="1" customWidth="1"/>
    <col min="4855" max="4855" width="9.28515625" style="1" customWidth="1"/>
    <col min="4856" max="4856" width="8" style="1" customWidth="1"/>
    <col min="4857" max="4857" width="33.28515625" style="1" customWidth="1"/>
    <col min="4858" max="4858" width="13.140625" style="1" bestFit="1" customWidth="1"/>
    <col min="4859" max="4859" width="11.140625" style="1" bestFit="1" customWidth="1"/>
    <col min="4860" max="4860" width="11.28515625" style="1" customWidth="1"/>
    <col min="4861" max="4861" width="10.5703125" style="1" customWidth="1"/>
    <col min="4862" max="4862" width="11" style="1" bestFit="1" customWidth="1"/>
    <col min="4863" max="4864" width="9" style="1" customWidth="1"/>
    <col min="4865" max="4865" width="10.7109375" style="1" customWidth="1"/>
    <col min="4866" max="4866" width="9" style="1" bestFit="1" customWidth="1"/>
    <col min="4867" max="4867" width="11.28515625" style="1" customWidth="1"/>
    <col min="4868" max="4868" width="11.140625" style="1" customWidth="1"/>
    <col min="4869" max="4869" width="9.140625" style="1"/>
    <col min="4870" max="4870" width="9.85546875" style="1" bestFit="1" customWidth="1"/>
    <col min="4871" max="5098" width="9.140625" style="1"/>
    <col min="5099" max="5099" width="9.140625" style="1" customWidth="1"/>
    <col min="5100" max="5100" width="36.7109375" style="1" customWidth="1"/>
    <col min="5101" max="5102" width="14.28515625" style="1" customWidth="1"/>
    <col min="5103" max="5103" width="22.7109375" style="1" customWidth="1"/>
    <col min="5104" max="5104" width="11.7109375" style="1" customWidth="1"/>
    <col min="5105" max="5105" width="19.42578125" style="1" customWidth="1"/>
    <col min="5106" max="5106" width="0" style="1" hidden="1" customWidth="1"/>
    <col min="5107" max="5107" width="21.7109375" style="1" customWidth="1"/>
    <col min="5108" max="5108" width="13.140625" style="1" customWidth="1"/>
    <col min="5109" max="5109" width="20" style="1" customWidth="1"/>
    <col min="5110" max="5110" width="14.7109375" style="1" customWidth="1"/>
    <col min="5111" max="5111" width="9.28515625" style="1" customWidth="1"/>
    <col min="5112" max="5112" width="8" style="1" customWidth="1"/>
    <col min="5113" max="5113" width="33.28515625" style="1" customWidth="1"/>
    <col min="5114" max="5114" width="13.140625" style="1" bestFit="1" customWidth="1"/>
    <col min="5115" max="5115" width="11.140625" style="1" bestFit="1" customWidth="1"/>
    <col min="5116" max="5116" width="11.28515625" style="1" customWidth="1"/>
    <col min="5117" max="5117" width="10.5703125" style="1" customWidth="1"/>
    <col min="5118" max="5118" width="11" style="1" bestFit="1" customWidth="1"/>
    <col min="5119" max="5120" width="9" style="1" customWidth="1"/>
    <col min="5121" max="5121" width="10.7109375" style="1" customWidth="1"/>
    <col min="5122" max="5122" width="9" style="1" bestFit="1" customWidth="1"/>
    <col min="5123" max="5123" width="11.28515625" style="1" customWidth="1"/>
    <col min="5124" max="5124" width="11.140625" style="1" customWidth="1"/>
    <col min="5125" max="5125" width="9.140625" style="1"/>
    <col min="5126" max="5126" width="9.85546875" style="1" bestFit="1" customWidth="1"/>
    <col min="5127" max="5354" width="9.140625" style="1"/>
    <col min="5355" max="5355" width="9.140625" style="1" customWidth="1"/>
    <col min="5356" max="5356" width="36.7109375" style="1" customWidth="1"/>
    <col min="5357" max="5358" width="14.28515625" style="1" customWidth="1"/>
    <col min="5359" max="5359" width="22.7109375" style="1" customWidth="1"/>
    <col min="5360" max="5360" width="11.7109375" style="1" customWidth="1"/>
    <col min="5361" max="5361" width="19.42578125" style="1" customWidth="1"/>
    <col min="5362" max="5362" width="0" style="1" hidden="1" customWidth="1"/>
    <col min="5363" max="5363" width="21.7109375" style="1" customWidth="1"/>
    <col min="5364" max="5364" width="13.140625" style="1" customWidth="1"/>
    <col min="5365" max="5365" width="20" style="1" customWidth="1"/>
    <col min="5366" max="5366" width="14.7109375" style="1" customWidth="1"/>
    <col min="5367" max="5367" width="9.28515625" style="1" customWidth="1"/>
    <col min="5368" max="5368" width="8" style="1" customWidth="1"/>
    <col min="5369" max="5369" width="33.28515625" style="1" customWidth="1"/>
    <col min="5370" max="5370" width="13.140625" style="1" bestFit="1" customWidth="1"/>
    <col min="5371" max="5371" width="11.140625" style="1" bestFit="1" customWidth="1"/>
    <col min="5372" max="5372" width="11.28515625" style="1" customWidth="1"/>
    <col min="5373" max="5373" width="10.5703125" style="1" customWidth="1"/>
    <col min="5374" max="5374" width="11" style="1" bestFit="1" customWidth="1"/>
    <col min="5375" max="5376" width="9" style="1" customWidth="1"/>
    <col min="5377" max="5377" width="10.7109375" style="1" customWidth="1"/>
    <col min="5378" max="5378" width="9" style="1" bestFit="1" customWidth="1"/>
    <col min="5379" max="5379" width="11.28515625" style="1" customWidth="1"/>
    <col min="5380" max="5380" width="11.140625" style="1" customWidth="1"/>
    <col min="5381" max="5381" width="9.140625" style="1"/>
    <col min="5382" max="5382" width="9.85546875" style="1" bestFit="1" customWidth="1"/>
    <col min="5383" max="5610" width="9.140625" style="1"/>
    <col min="5611" max="5611" width="9.140625" style="1" customWidth="1"/>
    <col min="5612" max="5612" width="36.7109375" style="1" customWidth="1"/>
    <col min="5613" max="5614" width="14.28515625" style="1" customWidth="1"/>
    <col min="5615" max="5615" width="22.7109375" style="1" customWidth="1"/>
    <col min="5616" max="5616" width="11.7109375" style="1" customWidth="1"/>
    <col min="5617" max="5617" width="19.42578125" style="1" customWidth="1"/>
    <col min="5618" max="5618" width="0" style="1" hidden="1" customWidth="1"/>
    <col min="5619" max="5619" width="21.7109375" style="1" customWidth="1"/>
    <col min="5620" max="5620" width="13.140625" style="1" customWidth="1"/>
    <col min="5621" max="5621" width="20" style="1" customWidth="1"/>
    <col min="5622" max="5622" width="14.7109375" style="1" customWidth="1"/>
    <col min="5623" max="5623" width="9.28515625" style="1" customWidth="1"/>
    <col min="5624" max="5624" width="8" style="1" customWidth="1"/>
    <col min="5625" max="5625" width="33.28515625" style="1" customWidth="1"/>
    <col min="5626" max="5626" width="13.140625" style="1" bestFit="1" customWidth="1"/>
    <col min="5627" max="5627" width="11.140625" style="1" bestFit="1" customWidth="1"/>
    <col min="5628" max="5628" width="11.28515625" style="1" customWidth="1"/>
    <col min="5629" max="5629" width="10.5703125" style="1" customWidth="1"/>
    <col min="5630" max="5630" width="11" style="1" bestFit="1" customWidth="1"/>
    <col min="5631" max="5632" width="9" style="1" customWidth="1"/>
    <col min="5633" max="5633" width="10.7109375" style="1" customWidth="1"/>
    <col min="5634" max="5634" width="9" style="1" bestFit="1" customWidth="1"/>
    <col min="5635" max="5635" width="11.28515625" style="1" customWidth="1"/>
    <col min="5636" max="5636" width="11.140625" style="1" customWidth="1"/>
    <col min="5637" max="5637" width="9.140625" style="1"/>
    <col min="5638" max="5638" width="9.85546875" style="1" bestFit="1" customWidth="1"/>
    <col min="5639" max="5866" width="9.140625" style="1"/>
    <col min="5867" max="5867" width="9.140625" style="1" customWidth="1"/>
    <col min="5868" max="5868" width="36.7109375" style="1" customWidth="1"/>
    <col min="5869" max="5870" width="14.28515625" style="1" customWidth="1"/>
    <col min="5871" max="5871" width="22.7109375" style="1" customWidth="1"/>
    <col min="5872" max="5872" width="11.7109375" style="1" customWidth="1"/>
    <col min="5873" max="5873" width="19.42578125" style="1" customWidth="1"/>
    <col min="5874" max="5874" width="0" style="1" hidden="1" customWidth="1"/>
    <col min="5875" max="5875" width="21.7109375" style="1" customWidth="1"/>
    <col min="5876" max="5876" width="13.140625" style="1" customWidth="1"/>
    <col min="5877" max="5877" width="20" style="1" customWidth="1"/>
    <col min="5878" max="5878" width="14.7109375" style="1" customWidth="1"/>
    <col min="5879" max="5879" width="9.28515625" style="1" customWidth="1"/>
    <col min="5880" max="5880" width="8" style="1" customWidth="1"/>
    <col min="5881" max="5881" width="33.28515625" style="1" customWidth="1"/>
    <col min="5882" max="5882" width="13.140625" style="1" bestFit="1" customWidth="1"/>
    <col min="5883" max="5883" width="11.140625" style="1" bestFit="1" customWidth="1"/>
    <col min="5884" max="5884" width="11.28515625" style="1" customWidth="1"/>
    <col min="5885" max="5885" width="10.5703125" style="1" customWidth="1"/>
    <col min="5886" max="5886" width="11" style="1" bestFit="1" customWidth="1"/>
    <col min="5887" max="5888" width="9" style="1" customWidth="1"/>
    <col min="5889" max="5889" width="10.7109375" style="1" customWidth="1"/>
    <col min="5890" max="5890" width="9" style="1" bestFit="1" customWidth="1"/>
    <col min="5891" max="5891" width="11.28515625" style="1" customWidth="1"/>
    <col min="5892" max="5892" width="11.140625" style="1" customWidth="1"/>
    <col min="5893" max="5893" width="9.140625" style="1"/>
    <col min="5894" max="5894" width="9.85546875" style="1" bestFit="1" customWidth="1"/>
    <col min="5895" max="6122" width="9.140625" style="1"/>
    <col min="6123" max="6123" width="9.140625" style="1" customWidth="1"/>
    <col min="6124" max="6124" width="36.7109375" style="1" customWidth="1"/>
    <col min="6125" max="6126" width="14.28515625" style="1" customWidth="1"/>
    <col min="6127" max="6127" width="22.7109375" style="1" customWidth="1"/>
    <col min="6128" max="6128" width="11.7109375" style="1" customWidth="1"/>
    <col min="6129" max="6129" width="19.42578125" style="1" customWidth="1"/>
    <col min="6130" max="6130" width="0" style="1" hidden="1" customWidth="1"/>
    <col min="6131" max="6131" width="21.7109375" style="1" customWidth="1"/>
    <col min="6132" max="6132" width="13.140625" style="1" customWidth="1"/>
    <col min="6133" max="6133" width="20" style="1" customWidth="1"/>
    <col min="6134" max="6134" width="14.7109375" style="1" customWidth="1"/>
    <col min="6135" max="6135" width="9.28515625" style="1" customWidth="1"/>
    <col min="6136" max="6136" width="8" style="1" customWidth="1"/>
    <col min="6137" max="6137" width="33.28515625" style="1" customWidth="1"/>
    <col min="6138" max="6138" width="13.140625" style="1" bestFit="1" customWidth="1"/>
    <col min="6139" max="6139" width="11.140625" style="1" bestFit="1" customWidth="1"/>
    <col min="6140" max="6140" width="11.28515625" style="1" customWidth="1"/>
    <col min="6141" max="6141" width="10.5703125" style="1" customWidth="1"/>
    <col min="6142" max="6142" width="11" style="1" bestFit="1" customWidth="1"/>
    <col min="6143" max="6144" width="9" style="1" customWidth="1"/>
    <col min="6145" max="6145" width="10.7109375" style="1" customWidth="1"/>
    <col min="6146" max="6146" width="9" style="1" bestFit="1" customWidth="1"/>
    <col min="6147" max="6147" width="11.28515625" style="1" customWidth="1"/>
    <col min="6148" max="6148" width="11.140625" style="1" customWidth="1"/>
    <col min="6149" max="6149" width="9.140625" style="1"/>
    <col min="6150" max="6150" width="9.85546875" style="1" bestFit="1" customWidth="1"/>
    <col min="6151" max="6378" width="9.140625" style="1"/>
    <col min="6379" max="6379" width="9.140625" style="1" customWidth="1"/>
    <col min="6380" max="6380" width="36.7109375" style="1" customWidth="1"/>
    <col min="6381" max="6382" width="14.28515625" style="1" customWidth="1"/>
    <col min="6383" max="6383" width="22.7109375" style="1" customWidth="1"/>
    <col min="6384" max="6384" width="11.7109375" style="1" customWidth="1"/>
    <col min="6385" max="6385" width="19.42578125" style="1" customWidth="1"/>
    <col min="6386" max="6386" width="0" style="1" hidden="1" customWidth="1"/>
    <col min="6387" max="6387" width="21.7109375" style="1" customWidth="1"/>
    <col min="6388" max="6388" width="13.140625" style="1" customWidth="1"/>
    <col min="6389" max="6389" width="20" style="1" customWidth="1"/>
    <col min="6390" max="6390" width="14.7109375" style="1" customWidth="1"/>
    <col min="6391" max="6391" width="9.28515625" style="1" customWidth="1"/>
    <col min="6392" max="6392" width="8" style="1" customWidth="1"/>
    <col min="6393" max="6393" width="33.28515625" style="1" customWidth="1"/>
    <col min="6394" max="6394" width="13.140625" style="1" bestFit="1" customWidth="1"/>
    <col min="6395" max="6395" width="11.140625" style="1" bestFit="1" customWidth="1"/>
    <col min="6396" max="6396" width="11.28515625" style="1" customWidth="1"/>
    <col min="6397" max="6397" width="10.5703125" style="1" customWidth="1"/>
    <col min="6398" max="6398" width="11" style="1" bestFit="1" customWidth="1"/>
    <col min="6399" max="6400" width="9" style="1" customWidth="1"/>
    <col min="6401" max="6401" width="10.7109375" style="1" customWidth="1"/>
    <col min="6402" max="6402" width="9" style="1" bestFit="1" customWidth="1"/>
    <col min="6403" max="6403" width="11.28515625" style="1" customWidth="1"/>
    <col min="6404" max="6404" width="11.140625" style="1" customWidth="1"/>
    <col min="6405" max="6405" width="9.140625" style="1"/>
    <col min="6406" max="6406" width="9.85546875" style="1" bestFit="1" customWidth="1"/>
    <col min="6407" max="6634" width="9.140625" style="1"/>
    <col min="6635" max="6635" width="9.140625" style="1" customWidth="1"/>
    <col min="6636" max="6636" width="36.7109375" style="1" customWidth="1"/>
    <col min="6637" max="6638" width="14.28515625" style="1" customWidth="1"/>
    <col min="6639" max="6639" width="22.7109375" style="1" customWidth="1"/>
    <col min="6640" max="6640" width="11.7109375" style="1" customWidth="1"/>
    <col min="6641" max="6641" width="19.42578125" style="1" customWidth="1"/>
    <col min="6642" max="6642" width="0" style="1" hidden="1" customWidth="1"/>
    <col min="6643" max="6643" width="21.7109375" style="1" customWidth="1"/>
    <col min="6644" max="6644" width="13.140625" style="1" customWidth="1"/>
    <col min="6645" max="6645" width="20" style="1" customWidth="1"/>
    <col min="6646" max="6646" width="14.7109375" style="1" customWidth="1"/>
    <col min="6647" max="6647" width="9.28515625" style="1" customWidth="1"/>
    <col min="6648" max="6648" width="8" style="1" customWidth="1"/>
    <col min="6649" max="6649" width="33.28515625" style="1" customWidth="1"/>
    <col min="6650" max="6650" width="13.140625" style="1" bestFit="1" customWidth="1"/>
    <col min="6651" max="6651" width="11.140625" style="1" bestFit="1" customWidth="1"/>
    <col min="6652" max="6652" width="11.28515625" style="1" customWidth="1"/>
    <col min="6653" max="6653" width="10.5703125" style="1" customWidth="1"/>
    <col min="6654" max="6654" width="11" style="1" bestFit="1" customWidth="1"/>
    <col min="6655" max="6656" width="9" style="1" customWidth="1"/>
    <col min="6657" max="6657" width="10.7109375" style="1" customWidth="1"/>
    <col min="6658" max="6658" width="9" style="1" bestFit="1" customWidth="1"/>
    <col min="6659" max="6659" width="11.28515625" style="1" customWidth="1"/>
    <col min="6660" max="6660" width="11.140625" style="1" customWidth="1"/>
    <col min="6661" max="6661" width="9.140625" style="1"/>
    <col min="6662" max="6662" width="9.85546875" style="1" bestFit="1" customWidth="1"/>
    <col min="6663" max="6890" width="9.140625" style="1"/>
    <col min="6891" max="6891" width="9.140625" style="1" customWidth="1"/>
    <col min="6892" max="6892" width="36.7109375" style="1" customWidth="1"/>
    <col min="6893" max="6894" width="14.28515625" style="1" customWidth="1"/>
    <col min="6895" max="6895" width="22.7109375" style="1" customWidth="1"/>
    <col min="6896" max="6896" width="11.7109375" style="1" customWidth="1"/>
    <col min="6897" max="6897" width="19.42578125" style="1" customWidth="1"/>
    <col min="6898" max="6898" width="0" style="1" hidden="1" customWidth="1"/>
    <col min="6899" max="6899" width="21.7109375" style="1" customWidth="1"/>
    <col min="6900" max="6900" width="13.140625" style="1" customWidth="1"/>
    <col min="6901" max="6901" width="20" style="1" customWidth="1"/>
    <col min="6902" max="6902" width="14.7109375" style="1" customWidth="1"/>
    <col min="6903" max="6903" width="9.28515625" style="1" customWidth="1"/>
    <col min="6904" max="6904" width="8" style="1" customWidth="1"/>
    <col min="6905" max="6905" width="33.28515625" style="1" customWidth="1"/>
    <col min="6906" max="6906" width="13.140625" style="1" bestFit="1" customWidth="1"/>
    <col min="6907" max="6907" width="11.140625" style="1" bestFit="1" customWidth="1"/>
    <col min="6908" max="6908" width="11.28515625" style="1" customWidth="1"/>
    <col min="6909" max="6909" width="10.5703125" style="1" customWidth="1"/>
    <col min="6910" max="6910" width="11" style="1" bestFit="1" customWidth="1"/>
    <col min="6911" max="6912" width="9" style="1" customWidth="1"/>
    <col min="6913" max="6913" width="10.7109375" style="1" customWidth="1"/>
    <col min="6914" max="6914" width="9" style="1" bestFit="1" customWidth="1"/>
    <col min="6915" max="6915" width="11.28515625" style="1" customWidth="1"/>
    <col min="6916" max="6916" width="11.140625" style="1" customWidth="1"/>
    <col min="6917" max="6917" width="9.140625" style="1"/>
    <col min="6918" max="6918" width="9.85546875" style="1" bestFit="1" customWidth="1"/>
    <col min="6919" max="7146" width="9.140625" style="1"/>
    <col min="7147" max="7147" width="9.140625" style="1" customWidth="1"/>
    <col min="7148" max="7148" width="36.7109375" style="1" customWidth="1"/>
    <col min="7149" max="7150" width="14.28515625" style="1" customWidth="1"/>
    <col min="7151" max="7151" width="22.7109375" style="1" customWidth="1"/>
    <col min="7152" max="7152" width="11.7109375" style="1" customWidth="1"/>
    <col min="7153" max="7153" width="19.42578125" style="1" customWidth="1"/>
    <col min="7154" max="7154" width="0" style="1" hidden="1" customWidth="1"/>
    <col min="7155" max="7155" width="21.7109375" style="1" customWidth="1"/>
    <col min="7156" max="7156" width="13.140625" style="1" customWidth="1"/>
    <col min="7157" max="7157" width="20" style="1" customWidth="1"/>
    <col min="7158" max="7158" width="14.7109375" style="1" customWidth="1"/>
    <col min="7159" max="7159" width="9.28515625" style="1" customWidth="1"/>
    <col min="7160" max="7160" width="8" style="1" customWidth="1"/>
    <col min="7161" max="7161" width="33.28515625" style="1" customWidth="1"/>
    <col min="7162" max="7162" width="13.140625" style="1" bestFit="1" customWidth="1"/>
    <col min="7163" max="7163" width="11.140625" style="1" bestFit="1" customWidth="1"/>
    <col min="7164" max="7164" width="11.28515625" style="1" customWidth="1"/>
    <col min="7165" max="7165" width="10.5703125" style="1" customWidth="1"/>
    <col min="7166" max="7166" width="11" style="1" bestFit="1" customWidth="1"/>
    <col min="7167" max="7168" width="9" style="1" customWidth="1"/>
    <col min="7169" max="7169" width="10.7109375" style="1" customWidth="1"/>
    <col min="7170" max="7170" width="9" style="1" bestFit="1" customWidth="1"/>
    <col min="7171" max="7171" width="11.28515625" style="1" customWidth="1"/>
    <col min="7172" max="7172" width="11.140625" style="1" customWidth="1"/>
    <col min="7173" max="7173" width="9.140625" style="1"/>
    <col min="7174" max="7174" width="9.85546875" style="1" bestFit="1" customWidth="1"/>
    <col min="7175" max="7402" width="9.140625" style="1"/>
    <col min="7403" max="7403" width="9.140625" style="1" customWidth="1"/>
    <col min="7404" max="7404" width="36.7109375" style="1" customWidth="1"/>
    <col min="7405" max="7406" width="14.28515625" style="1" customWidth="1"/>
    <col min="7407" max="7407" width="22.7109375" style="1" customWidth="1"/>
    <col min="7408" max="7408" width="11.7109375" style="1" customWidth="1"/>
    <col min="7409" max="7409" width="19.42578125" style="1" customWidth="1"/>
    <col min="7410" max="7410" width="0" style="1" hidden="1" customWidth="1"/>
    <col min="7411" max="7411" width="21.7109375" style="1" customWidth="1"/>
    <col min="7412" max="7412" width="13.140625" style="1" customWidth="1"/>
    <col min="7413" max="7413" width="20" style="1" customWidth="1"/>
    <col min="7414" max="7414" width="14.7109375" style="1" customWidth="1"/>
    <col min="7415" max="7415" width="9.28515625" style="1" customWidth="1"/>
    <col min="7416" max="7416" width="8" style="1" customWidth="1"/>
    <col min="7417" max="7417" width="33.28515625" style="1" customWidth="1"/>
    <col min="7418" max="7418" width="13.140625" style="1" bestFit="1" customWidth="1"/>
    <col min="7419" max="7419" width="11.140625" style="1" bestFit="1" customWidth="1"/>
    <col min="7420" max="7420" width="11.28515625" style="1" customWidth="1"/>
    <col min="7421" max="7421" width="10.5703125" style="1" customWidth="1"/>
    <col min="7422" max="7422" width="11" style="1" bestFit="1" customWidth="1"/>
    <col min="7423" max="7424" width="9" style="1" customWidth="1"/>
    <col min="7425" max="7425" width="10.7109375" style="1" customWidth="1"/>
    <col min="7426" max="7426" width="9" style="1" bestFit="1" customWidth="1"/>
    <col min="7427" max="7427" width="11.28515625" style="1" customWidth="1"/>
    <col min="7428" max="7428" width="11.140625" style="1" customWidth="1"/>
    <col min="7429" max="7429" width="9.140625" style="1"/>
    <col min="7430" max="7430" width="9.85546875" style="1" bestFit="1" customWidth="1"/>
    <col min="7431" max="7658" width="9.140625" style="1"/>
    <col min="7659" max="7659" width="9.140625" style="1" customWidth="1"/>
    <col min="7660" max="7660" width="36.7109375" style="1" customWidth="1"/>
    <col min="7661" max="7662" width="14.28515625" style="1" customWidth="1"/>
    <col min="7663" max="7663" width="22.7109375" style="1" customWidth="1"/>
    <col min="7664" max="7664" width="11.7109375" style="1" customWidth="1"/>
    <col min="7665" max="7665" width="19.42578125" style="1" customWidth="1"/>
    <col min="7666" max="7666" width="0" style="1" hidden="1" customWidth="1"/>
    <col min="7667" max="7667" width="21.7109375" style="1" customWidth="1"/>
    <col min="7668" max="7668" width="13.140625" style="1" customWidth="1"/>
    <col min="7669" max="7669" width="20" style="1" customWidth="1"/>
    <col min="7670" max="7670" width="14.7109375" style="1" customWidth="1"/>
    <col min="7671" max="7671" width="9.28515625" style="1" customWidth="1"/>
    <col min="7672" max="7672" width="8" style="1" customWidth="1"/>
    <col min="7673" max="7673" width="33.28515625" style="1" customWidth="1"/>
    <col min="7674" max="7674" width="13.140625" style="1" bestFit="1" customWidth="1"/>
    <col min="7675" max="7675" width="11.140625" style="1" bestFit="1" customWidth="1"/>
    <col min="7676" max="7676" width="11.28515625" style="1" customWidth="1"/>
    <col min="7677" max="7677" width="10.5703125" style="1" customWidth="1"/>
    <col min="7678" max="7678" width="11" style="1" bestFit="1" customWidth="1"/>
    <col min="7679" max="7680" width="9" style="1" customWidth="1"/>
    <col min="7681" max="7681" width="10.7109375" style="1" customWidth="1"/>
    <col min="7682" max="7682" width="9" style="1" bestFit="1" customWidth="1"/>
    <col min="7683" max="7683" width="11.28515625" style="1" customWidth="1"/>
    <col min="7684" max="7684" width="11.140625" style="1" customWidth="1"/>
    <col min="7685" max="7685" width="9.140625" style="1"/>
    <col min="7686" max="7686" width="9.85546875" style="1" bestFit="1" customWidth="1"/>
    <col min="7687" max="7914" width="9.140625" style="1"/>
    <col min="7915" max="7915" width="9.140625" style="1" customWidth="1"/>
    <col min="7916" max="7916" width="36.7109375" style="1" customWidth="1"/>
    <col min="7917" max="7918" width="14.28515625" style="1" customWidth="1"/>
    <col min="7919" max="7919" width="22.7109375" style="1" customWidth="1"/>
    <col min="7920" max="7920" width="11.7109375" style="1" customWidth="1"/>
    <col min="7921" max="7921" width="19.42578125" style="1" customWidth="1"/>
    <col min="7922" max="7922" width="0" style="1" hidden="1" customWidth="1"/>
    <col min="7923" max="7923" width="21.7109375" style="1" customWidth="1"/>
    <col min="7924" max="7924" width="13.140625" style="1" customWidth="1"/>
    <col min="7925" max="7925" width="20" style="1" customWidth="1"/>
    <col min="7926" max="7926" width="14.7109375" style="1" customWidth="1"/>
    <col min="7927" max="7927" width="9.28515625" style="1" customWidth="1"/>
    <col min="7928" max="7928" width="8" style="1" customWidth="1"/>
    <col min="7929" max="7929" width="33.28515625" style="1" customWidth="1"/>
    <col min="7930" max="7930" width="13.140625" style="1" bestFit="1" customWidth="1"/>
    <col min="7931" max="7931" width="11.140625" style="1" bestFit="1" customWidth="1"/>
    <col min="7932" max="7932" width="11.28515625" style="1" customWidth="1"/>
    <col min="7933" max="7933" width="10.5703125" style="1" customWidth="1"/>
    <col min="7934" max="7934" width="11" style="1" bestFit="1" customWidth="1"/>
    <col min="7935" max="7936" width="9" style="1" customWidth="1"/>
    <col min="7937" max="7937" width="10.7109375" style="1" customWidth="1"/>
    <col min="7938" max="7938" width="9" style="1" bestFit="1" customWidth="1"/>
    <col min="7939" max="7939" width="11.28515625" style="1" customWidth="1"/>
    <col min="7940" max="7940" width="11.140625" style="1" customWidth="1"/>
    <col min="7941" max="7941" width="9.140625" style="1"/>
    <col min="7942" max="7942" width="9.85546875" style="1" bestFit="1" customWidth="1"/>
    <col min="7943" max="8170" width="9.140625" style="1"/>
    <col min="8171" max="8171" width="9.140625" style="1" customWidth="1"/>
    <col min="8172" max="8172" width="36.7109375" style="1" customWidth="1"/>
    <col min="8173" max="8174" width="14.28515625" style="1" customWidth="1"/>
    <col min="8175" max="8175" width="22.7109375" style="1" customWidth="1"/>
    <col min="8176" max="8176" width="11.7109375" style="1" customWidth="1"/>
    <col min="8177" max="8177" width="19.42578125" style="1" customWidth="1"/>
    <col min="8178" max="8178" width="0" style="1" hidden="1" customWidth="1"/>
    <col min="8179" max="8179" width="21.7109375" style="1" customWidth="1"/>
    <col min="8180" max="8180" width="13.140625" style="1" customWidth="1"/>
    <col min="8181" max="8181" width="20" style="1" customWidth="1"/>
    <col min="8182" max="8182" width="14.7109375" style="1" customWidth="1"/>
    <col min="8183" max="8183" width="9.28515625" style="1" customWidth="1"/>
    <col min="8184" max="8184" width="8" style="1" customWidth="1"/>
    <col min="8185" max="8185" width="33.28515625" style="1" customWidth="1"/>
    <col min="8186" max="8186" width="13.140625" style="1" bestFit="1" customWidth="1"/>
    <col min="8187" max="8187" width="11.140625" style="1" bestFit="1" customWidth="1"/>
    <col min="8188" max="8188" width="11.28515625" style="1" customWidth="1"/>
    <col min="8189" max="8189" width="10.5703125" style="1" customWidth="1"/>
    <col min="8190" max="8190" width="11" style="1" bestFit="1" customWidth="1"/>
    <col min="8191" max="8192" width="9" style="1" customWidth="1"/>
    <col min="8193" max="8193" width="10.7109375" style="1" customWidth="1"/>
    <col min="8194" max="8194" width="9" style="1" bestFit="1" customWidth="1"/>
    <col min="8195" max="8195" width="11.28515625" style="1" customWidth="1"/>
    <col min="8196" max="8196" width="11.140625" style="1" customWidth="1"/>
    <col min="8197" max="8197" width="9.140625" style="1"/>
    <col min="8198" max="8198" width="9.85546875" style="1" bestFit="1" customWidth="1"/>
    <col min="8199" max="8426" width="9.140625" style="1"/>
    <col min="8427" max="8427" width="9.140625" style="1" customWidth="1"/>
    <col min="8428" max="8428" width="36.7109375" style="1" customWidth="1"/>
    <col min="8429" max="8430" width="14.28515625" style="1" customWidth="1"/>
    <col min="8431" max="8431" width="22.7109375" style="1" customWidth="1"/>
    <col min="8432" max="8432" width="11.7109375" style="1" customWidth="1"/>
    <col min="8433" max="8433" width="19.42578125" style="1" customWidth="1"/>
    <col min="8434" max="8434" width="0" style="1" hidden="1" customWidth="1"/>
    <col min="8435" max="8435" width="21.7109375" style="1" customWidth="1"/>
    <col min="8436" max="8436" width="13.140625" style="1" customWidth="1"/>
    <col min="8437" max="8437" width="20" style="1" customWidth="1"/>
    <col min="8438" max="8438" width="14.7109375" style="1" customWidth="1"/>
    <col min="8439" max="8439" width="9.28515625" style="1" customWidth="1"/>
    <col min="8440" max="8440" width="8" style="1" customWidth="1"/>
    <col min="8441" max="8441" width="33.28515625" style="1" customWidth="1"/>
    <col min="8442" max="8442" width="13.140625" style="1" bestFit="1" customWidth="1"/>
    <col min="8443" max="8443" width="11.140625" style="1" bestFit="1" customWidth="1"/>
    <col min="8444" max="8444" width="11.28515625" style="1" customWidth="1"/>
    <col min="8445" max="8445" width="10.5703125" style="1" customWidth="1"/>
    <col min="8446" max="8446" width="11" style="1" bestFit="1" customWidth="1"/>
    <col min="8447" max="8448" width="9" style="1" customWidth="1"/>
    <col min="8449" max="8449" width="10.7109375" style="1" customWidth="1"/>
    <col min="8450" max="8450" width="9" style="1" bestFit="1" customWidth="1"/>
    <col min="8451" max="8451" width="11.28515625" style="1" customWidth="1"/>
    <col min="8452" max="8452" width="11.140625" style="1" customWidth="1"/>
    <col min="8453" max="8453" width="9.140625" style="1"/>
    <col min="8454" max="8454" width="9.85546875" style="1" bestFit="1" customWidth="1"/>
    <col min="8455" max="8682" width="9.140625" style="1"/>
    <col min="8683" max="8683" width="9.140625" style="1" customWidth="1"/>
    <col min="8684" max="8684" width="36.7109375" style="1" customWidth="1"/>
    <col min="8685" max="8686" width="14.28515625" style="1" customWidth="1"/>
    <col min="8687" max="8687" width="22.7109375" style="1" customWidth="1"/>
    <col min="8688" max="8688" width="11.7109375" style="1" customWidth="1"/>
    <col min="8689" max="8689" width="19.42578125" style="1" customWidth="1"/>
    <col min="8690" max="8690" width="0" style="1" hidden="1" customWidth="1"/>
    <col min="8691" max="8691" width="21.7109375" style="1" customWidth="1"/>
    <col min="8692" max="8692" width="13.140625" style="1" customWidth="1"/>
    <col min="8693" max="8693" width="20" style="1" customWidth="1"/>
    <col min="8694" max="8694" width="14.7109375" style="1" customWidth="1"/>
    <col min="8695" max="8695" width="9.28515625" style="1" customWidth="1"/>
    <col min="8696" max="8696" width="8" style="1" customWidth="1"/>
    <col min="8697" max="8697" width="33.28515625" style="1" customWidth="1"/>
    <col min="8698" max="8698" width="13.140625" style="1" bestFit="1" customWidth="1"/>
    <col min="8699" max="8699" width="11.140625" style="1" bestFit="1" customWidth="1"/>
    <col min="8700" max="8700" width="11.28515625" style="1" customWidth="1"/>
    <col min="8701" max="8701" width="10.5703125" style="1" customWidth="1"/>
    <col min="8702" max="8702" width="11" style="1" bestFit="1" customWidth="1"/>
    <col min="8703" max="8704" width="9" style="1" customWidth="1"/>
    <col min="8705" max="8705" width="10.7109375" style="1" customWidth="1"/>
    <col min="8706" max="8706" width="9" style="1" bestFit="1" customWidth="1"/>
    <col min="8707" max="8707" width="11.28515625" style="1" customWidth="1"/>
    <col min="8708" max="8708" width="11.140625" style="1" customWidth="1"/>
    <col min="8709" max="8709" width="9.140625" style="1"/>
    <col min="8710" max="8710" width="9.85546875" style="1" bestFit="1" customWidth="1"/>
    <col min="8711" max="8938" width="9.140625" style="1"/>
    <col min="8939" max="8939" width="9.140625" style="1" customWidth="1"/>
    <col min="8940" max="8940" width="36.7109375" style="1" customWidth="1"/>
    <col min="8941" max="8942" width="14.28515625" style="1" customWidth="1"/>
    <col min="8943" max="8943" width="22.7109375" style="1" customWidth="1"/>
    <col min="8944" max="8944" width="11.7109375" style="1" customWidth="1"/>
    <col min="8945" max="8945" width="19.42578125" style="1" customWidth="1"/>
    <col min="8946" max="8946" width="0" style="1" hidden="1" customWidth="1"/>
    <col min="8947" max="8947" width="21.7109375" style="1" customWidth="1"/>
    <col min="8948" max="8948" width="13.140625" style="1" customWidth="1"/>
    <col min="8949" max="8949" width="20" style="1" customWidth="1"/>
    <col min="8950" max="8950" width="14.7109375" style="1" customWidth="1"/>
    <col min="8951" max="8951" width="9.28515625" style="1" customWidth="1"/>
    <col min="8952" max="8952" width="8" style="1" customWidth="1"/>
    <col min="8953" max="8953" width="33.28515625" style="1" customWidth="1"/>
    <col min="8954" max="8954" width="13.140625" style="1" bestFit="1" customWidth="1"/>
    <col min="8955" max="8955" width="11.140625" style="1" bestFit="1" customWidth="1"/>
    <col min="8956" max="8956" width="11.28515625" style="1" customWidth="1"/>
    <col min="8957" max="8957" width="10.5703125" style="1" customWidth="1"/>
    <col min="8958" max="8958" width="11" style="1" bestFit="1" customWidth="1"/>
    <col min="8959" max="8960" width="9" style="1" customWidth="1"/>
    <col min="8961" max="8961" width="10.7109375" style="1" customWidth="1"/>
    <col min="8962" max="8962" width="9" style="1" bestFit="1" customWidth="1"/>
    <col min="8963" max="8963" width="11.28515625" style="1" customWidth="1"/>
    <col min="8964" max="8964" width="11.140625" style="1" customWidth="1"/>
    <col min="8965" max="8965" width="9.140625" style="1"/>
    <col min="8966" max="8966" width="9.85546875" style="1" bestFit="1" customWidth="1"/>
    <col min="8967" max="9194" width="9.140625" style="1"/>
    <col min="9195" max="9195" width="9.140625" style="1" customWidth="1"/>
    <col min="9196" max="9196" width="36.7109375" style="1" customWidth="1"/>
    <col min="9197" max="9198" width="14.28515625" style="1" customWidth="1"/>
    <col min="9199" max="9199" width="22.7109375" style="1" customWidth="1"/>
    <col min="9200" max="9200" width="11.7109375" style="1" customWidth="1"/>
    <col min="9201" max="9201" width="19.42578125" style="1" customWidth="1"/>
    <col min="9202" max="9202" width="0" style="1" hidden="1" customWidth="1"/>
    <col min="9203" max="9203" width="21.7109375" style="1" customWidth="1"/>
    <col min="9204" max="9204" width="13.140625" style="1" customWidth="1"/>
    <col min="9205" max="9205" width="20" style="1" customWidth="1"/>
    <col min="9206" max="9206" width="14.7109375" style="1" customWidth="1"/>
    <col min="9207" max="9207" width="9.28515625" style="1" customWidth="1"/>
    <col min="9208" max="9208" width="8" style="1" customWidth="1"/>
    <col min="9209" max="9209" width="33.28515625" style="1" customWidth="1"/>
    <col min="9210" max="9210" width="13.140625" style="1" bestFit="1" customWidth="1"/>
    <col min="9211" max="9211" width="11.140625" style="1" bestFit="1" customWidth="1"/>
    <col min="9212" max="9212" width="11.28515625" style="1" customWidth="1"/>
    <col min="9213" max="9213" width="10.5703125" style="1" customWidth="1"/>
    <col min="9214" max="9214" width="11" style="1" bestFit="1" customWidth="1"/>
    <col min="9215" max="9216" width="9" style="1" customWidth="1"/>
    <col min="9217" max="9217" width="10.7109375" style="1" customWidth="1"/>
    <col min="9218" max="9218" width="9" style="1" bestFit="1" customWidth="1"/>
    <col min="9219" max="9219" width="11.28515625" style="1" customWidth="1"/>
    <col min="9220" max="9220" width="11.140625" style="1" customWidth="1"/>
    <col min="9221" max="9221" width="9.140625" style="1"/>
    <col min="9222" max="9222" width="9.85546875" style="1" bestFit="1" customWidth="1"/>
    <col min="9223" max="9450" width="9.140625" style="1"/>
    <col min="9451" max="9451" width="9.140625" style="1" customWidth="1"/>
    <col min="9452" max="9452" width="36.7109375" style="1" customWidth="1"/>
    <col min="9453" max="9454" width="14.28515625" style="1" customWidth="1"/>
    <col min="9455" max="9455" width="22.7109375" style="1" customWidth="1"/>
    <col min="9456" max="9456" width="11.7109375" style="1" customWidth="1"/>
    <col min="9457" max="9457" width="19.42578125" style="1" customWidth="1"/>
    <col min="9458" max="9458" width="0" style="1" hidden="1" customWidth="1"/>
    <col min="9459" max="9459" width="21.7109375" style="1" customWidth="1"/>
    <col min="9460" max="9460" width="13.140625" style="1" customWidth="1"/>
    <col min="9461" max="9461" width="20" style="1" customWidth="1"/>
    <col min="9462" max="9462" width="14.7109375" style="1" customWidth="1"/>
    <col min="9463" max="9463" width="9.28515625" style="1" customWidth="1"/>
    <col min="9464" max="9464" width="8" style="1" customWidth="1"/>
    <col min="9465" max="9465" width="33.28515625" style="1" customWidth="1"/>
    <col min="9466" max="9466" width="13.140625" style="1" bestFit="1" customWidth="1"/>
    <col min="9467" max="9467" width="11.140625" style="1" bestFit="1" customWidth="1"/>
    <col min="9468" max="9468" width="11.28515625" style="1" customWidth="1"/>
    <col min="9469" max="9469" width="10.5703125" style="1" customWidth="1"/>
    <col min="9470" max="9470" width="11" style="1" bestFit="1" customWidth="1"/>
    <col min="9471" max="9472" width="9" style="1" customWidth="1"/>
    <col min="9473" max="9473" width="10.7109375" style="1" customWidth="1"/>
    <col min="9474" max="9474" width="9" style="1" bestFit="1" customWidth="1"/>
    <col min="9475" max="9475" width="11.28515625" style="1" customWidth="1"/>
    <col min="9476" max="9476" width="11.140625" style="1" customWidth="1"/>
    <col min="9477" max="9477" width="9.140625" style="1"/>
    <col min="9478" max="9478" width="9.85546875" style="1" bestFit="1" customWidth="1"/>
    <col min="9479" max="9706" width="9.140625" style="1"/>
    <col min="9707" max="9707" width="9.140625" style="1" customWidth="1"/>
    <col min="9708" max="9708" width="36.7109375" style="1" customWidth="1"/>
    <col min="9709" max="9710" width="14.28515625" style="1" customWidth="1"/>
    <col min="9711" max="9711" width="22.7109375" style="1" customWidth="1"/>
    <col min="9712" max="9712" width="11.7109375" style="1" customWidth="1"/>
    <col min="9713" max="9713" width="19.42578125" style="1" customWidth="1"/>
    <col min="9714" max="9714" width="0" style="1" hidden="1" customWidth="1"/>
    <col min="9715" max="9715" width="21.7109375" style="1" customWidth="1"/>
    <col min="9716" max="9716" width="13.140625" style="1" customWidth="1"/>
    <col min="9717" max="9717" width="20" style="1" customWidth="1"/>
    <col min="9718" max="9718" width="14.7109375" style="1" customWidth="1"/>
    <col min="9719" max="9719" width="9.28515625" style="1" customWidth="1"/>
    <col min="9720" max="9720" width="8" style="1" customWidth="1"/>
    <col min="9721" max="9721" width="33.28515625" style="1" customWidth="1"/>
    <col min="9722" max="9722" width="13.140625" style="1" bestFit="1" customWidth="1"/>
    <col min="9723" max="9723" width="11.140625" style="1" bestFit="1" customWidth="1"/>
    <col min="9724" max="9724" width="11.28515625" style="1" customWidth="1"/>
    <col min="9725" max="9725" width="10.5703125" style="1" customWidth="1"/>
    <col min="9726" max="9726" width="11" style="1" bestFit="1" customWidth="1"/>
    <col min="9727" max="9728" width="9" style="1" customWidth="1"/>
    <col min="9729" max="9729" width="10.7109375" style="1" customWidth="1"/>
    <col min="9730" max="9730" width="9" style="1" bestFit="1" customWidth="1"/>
    <col min="9731" max="9731" width="11.28515625" style="1" customWidth="1"/>
    <col min="9732" max="9732" width="11.140625" style="1" customWidth="1"/>
    <col min="9733" max="9733" width="9.140625" style="1"/>
    <col min="9734" max="9734" width="9.85546875" style="1" bestFit="1" customWidth="1"/>
    <col min="9735" max="9962" width="9.140625" style="1"/>
    <col min="9963" max="9963" width="9.140625" style="1" customWidth="1"/>
    <col min="9964" max="9964" width="36.7109375" style="1" customWidth="1"/>
    <col min="9965" max="9966" width="14.28515625" style="1" customWidth="1"/>
    <col min="9967" max="9967" width="22.7109375" style="1" customWidth="1"/>
    <col min="9968" max="9968" width="11.7109375" style="1" customWidth="1"/>
    <col min="9969" max="9969" width="19.42578125" style="1" customWidth="1"/>
    <col min="9970" max="9970" width="0" style="1" hidden="1" customWidth="1"/>
    <col min="9971" max="9971" width="21.7109375" style="1" customWidth="1"/>
    <col min="9972" max="9972" width="13.140625" style="1" customWidth="1"/>
    <col min="9973" max="9973" width="20" style="1" customWidth="1"/>
    <col min="9974" max="9974" width="14.7109375" style="1" customWidth="1"/>
    <col min="9975" max="9975" width="9.28515625" style="1" customWidth="1"/>
    <col min="9976" max="9976" width="8" style="1" customWidth="1"/>
    <col min="9977" max="9977" width="33.28515625" style="1" customWidth="1"/>
    <col min="9978" max="9978" width="13.140625" style="1" bestFit="1" customWidth="1"/>
    <col min="9979" max="9979" width="11.140625" style="1" bestFit="1" customWidth="1"/>
    <col min="9980" max="9980" width="11.28515625" style="1" customWidth="1"/>
    <col min="9981" max="9981" width="10.5703125" style="1" customWidth="1"/>
    <col min="9982" max="9982" width="11" style="1" bestFit="1" customWidth="1"/>
    <col min="9983" max="9984" width="9" style="1" customWidth="1"/>
    <col min="9985" max="9985" width="10.7109375" style="1" customWidth="1"/>
    <col min="9986" max="9986" width="9" style="1" bestFit="1" customWidth="1"/>
    <col min="9987" max="9987" width="11.28515625" style="1" customWidth="1"/>
    <col min="9988" max="9988" width="11.140625" style="1" customWidth="1"/>
    <col min="9989" max="9989" width="9.140625" style="1"/>
    <col min="9990" max="9990" width="9.85546875" style="1" bestFit="1" customWidth="1"/>
    <col min="9991" max="10218" width="9.140625" style="1"/>
    <col min="10219" max="10219" width="9.140625" style="1" customWidth="1"/>
    <col min="10220" max="10220" width="36.7109375" style="1" customWidth="1"/>
    <col min="10221" max="10222" width="14.28515625" style="1" customWidth="1"/>
    <col min="10223" max="10223" width="22.7109375" style="1" customWidth="1"/>
    <col min="10224" max="10224" width="11.7109375" style="1" customWidth="1"/>
    <col min="10225" max="10225" width="19.42578125" style="1" customWidth="1"/>
    <col min="10226" max="10226" width="0" style="1" hidden="1" customWidth="1"/>
    <col min="10227" max="10227" width="21.7109375" style="1" customWidth="1"/>
    <col min="10228" max="10228" width="13.140625" style="1" customWidth="1"/>
    <col min="10229" max="10229" width="20" style="1" customWidth="1"/>
    <col min="10230" max="10230" width="14.7109375" style="1" customWidth="1"/>
    <col min="10231" max="10231" width="9.28515625" style="1" customWidth="1"/>
    <col min="10232" max="10232" width="8" style="1" customWidth="1"/>
    <col min="10233" max="10233" width="33.28515625" style="1" customWidth="1"/>
    <col min="10234" max="10234" width="13.140625" style="1" bestFit="1" customWidth="1"/>
    <col min="10235" max="10235" width="11.140625" style="1" bestFit="1" customWidth="1"/>
    <col min="10236" max="10236" width="11.28515625" style="1" customWidth="1"/>
    <col min="10237" max="10237" width="10.5703125" style="1" customWidth="1"/>
    <col min="10238" max="10238" width="11" style="1" bestFit="1" customWidth="1"/>
    <col min="10239" max="10240" width="9" style="1" customWidth="1"/>
    <col min="10241" max="10241" width="10.7109375" style="1" customWidth="1"/>
    <col min="10242" max="10242" width="9" style="1" bestFit="1" customWidth="1"/>
    <col min="10243" max="10243" width="11.28515625" style="1" customWidth="1"/>
    <col min="10244" max="10244" width="11.140625" style="1" customWidth="1"/>
    <col min="10245" max="10245" width="9.140625" style="1"/>
    <col min="10246" max="10246" width="9.85546875" style="1" bestFit="1" customWidth="1"/>
    <col min="10247" max="10474" width="9.140625" style="1"/>
    <col min="10475" max="10475" width="9.140625" style="1" customWidth="1"/>
    <col min="10476" max="10476" width="36.7109375" style="1" customWidth="1"/>
    <col min="10477" max="10478" width="14.28515625" style="1" customWidth="1"/>
    <col min="10479" max="10479" width="22.7109375" style="1" customWidth="1"/>
    <col min="10480" max="10480" width="11.7109375" style="1" customWidth="1"/>
    <col min="10481" max="10481" width="19.42578125" style="1" customWidth="1"/>
    <col min="10482" max="10482" width="0" style="1" hidden="1" customWidth="1"/>
    <col min="10483" max="10483" width="21.7109375" style="1" customWidth="1"/>
    <col min="10484" max="10484" width="13.140625" style="1" customWidth="1"/>
    <col min="10485" max="10485" width="20" style="1" customWidth="1"/>
    <col min="10486" max="10486" width="14.7109375" style="1" customWidth="1"/>
    <col min="10487" max="10487" width="9.28515625" style="1" customWidth="1"/>
    <col min="10488" max="10488" width="8" style="1" customWidth="1"/>
    <col min="10489" max="10489" width="33.28515625" style="1" customWidth="1"/>
    <col min="10490" max="10490" width="13.140625" style="1" bestFit="1" customWidth="1"/>
    <col min="10491" max="10491" width="11.140625" style="1" bestFit="1" customWidth="1"/>
    <col min="10492" max="10492" width="11.28515625" style="1" customWidth="1"/>
    <col min="10493" max="10493" width="10.5703125" style="1" customWidth="1"/>
    <col min="10494" max="10494" width="11" style="1" bestFit="1" customWidth="1"/>
    <col min="10495" max="10496" width="9" style="1" customWidth="1"/>
    <col min="10497" max="10497" width="10.7109375" style="1" customWidth="1"/>
    <col min="10498" max="10498" width="9" style="1" bestFit="1" customWidth="1"/>
    <col min="10499" max="10499" width="11.28515625" style="1" customWidth="1"/>
    <col min="10500" max="10500" width="11.140625" style="1" customWidth="1"/>
    <col min="10501" max="10501" width="9.140625" style="1"/>
    <col min="10502" max="10502" width="9.85546875" style="1" bestFit="1" customWidth="1"/>
    <col min="10503" max="10730" width="9.140625" style="1"/>
    <col min="10731" max="10731" width="9.140625" style="1" customWidth="1"/>
    <col min="10732" max="10732" width="36.7109375" style="1" customWidth="1"/>
    <col min="10733" max="10734" width="14.28515625" style="1" customWidth="1"/>
    <col min="10735" max="10735" width="22.7109375" style="1" customWidth="1"/>
    <col min="10736" max="10736" width="11.7109375" style="1" customWidth="1"/>
    <col min="10737" max="10737" width="19.42578125" style="1" customWidth="1"/>
    <col min="10738" max="10738" width="0" style="1" hidden="1" customWidth="1"/>
    <col min="10739" max="10739" width="21.7109375" style="1" customWidth="1"/>
    <col min="10740" max="10740" width="13.140625" style="1" customWidth="1"/>
    <col min="10741" max="10741" width="20" style="1" customWidth="1"/>
    <col min="10742" max="10742" width="14.7109375" style="1" customWidth="1"/>
    <col min="10743" max="10743" width="9.28515625" style="1" customWidth="1"/>
    <col min="10744" max="10744" width="8" style="1" customWidth="1"/>
    <col min="10745" max="10745" width="33.28515625" style="1" customWidth="1"/>
    <col min="10746" max="10746" width="13.140625" style="1" bestFit="1" customWidth="1"/>
    <col min="10747" max="10747" width="11.140625" style="1" bestFit="1" customWidth="1"/>
    <col min="10748" max="10748" width="11.28515625" style="1" customWidth="1"/>
    <col min="10749" max="10749" width="10.5703125" style="1" customWidth="1"/>
    <col min="10750" max="10750" width="11" style="1" bestFit="1" customWidth="1"/>
    <col min="10751" max="10752" width="9" style="1" customWidth="1"/>
    <col min="10753" max="10753" width="10.7109375" style="1" customWidth="1"/>
    <col min="10754" max="10754" width="9" style="1" bestFit="1" customWidth="1"/>
    <col min="10755" max="10755" width="11.28515625" style="1" customWidth="1"/>
    <col min="10756" max="10756" width="11.140625" style="1" customWidth="1"/>
    <col min="10757" max="10757" width="9.140625" style="1"/>
    <col min="10758" max="10758" width="9.85546875" style="1" bestFit="1" customWidth="1"/>
    <col min="10759" max="10986" width="9.140625" style="1"/>
    <col min="10987" max="10987" width="9.140625" style="1" customWidth="1"/>
    <col min="10988" max="10988" width="36.7109375" style="1" customWidth="1"/>
    <col min="10989" max="10990" width="14.28515625" style="1" customWidth="1"/>
    <col min="10991" max="10991" width="22.7109375" style="1" customWidth="1"/>
    <col min="10992" max="10992" width="11.7109375" style="1" customWidth="1"/>
    <col min="10993" max="10993" width="19.42578125" style="1" customWidth="1"/>
    <col min="10994" max="10994" width="0" style="1" hidden="1" customWidth="1"/>
    <col min="10995" max="10995" width="21.7109375" style="1" customWidth="1"/>
    <col min="10996" max="10996" width="13.140625" style="1" customWidth="1"/>
    <col min="10997" max="10997" width="20" style="1" customWidth="1"/>
    <col min="10998" max="10998" width="14.7109375" style="1" customWidth="1"/>
    <col min="10999" max="10999" width="9.28515625" style="1" customWidth="1"/>
    <col min="11000" max="11000" width="8" style="1" customWidth="1"/>
    <col min="11001" max="11001" width="33.28515625" style="1" customWidth="1"/>
    <col min="11002" max="11002" width="13.140625" style="1" bestFit="1" customWidth="1"/>
    <col min="11003" max="11003" width="11.140625" style="1" bestFit="1" customWidth="1"/>
    <col min="11004" max="11004" width="11.28515625" style="1" customWidth="1"/>
    <col min="11005" max="11005" width="10.5703125" style="1" customWidth="1"/>
    <col min="11006" max="11006" width="11" style="1" bestFit="1" customWidth="1"/>
    <col min="11007" max="11008" width="9" style="1" customWidth="1"/>
    <col min="11009" max="11009" width="10.7109375" style="1" customWidth="1"/>
    <col min="11010" max="11010" width="9" style="1" bestFit="1" customWidth="1"/>
    <col min="11011" max="11011" width="11.28515625" style="1" customWidth="1"/>
    <col min="11012" max="11012" width="11.140625" style="1" customWidth="1"/>
    <col min="11013" max="11013" width="9.140625" style="1"/>
    <col min="11014" max="11014" width="9.85546875" style="1" bestFit="1" customWidth="1"/>
    <col min="11015" max="11242" width="9.140625" style="1"/>
    <col min="11243" max="11243" width="9.140625" style="1" customWidth="1"/>
    <col min="11244" max="11244" width="36.7109375" style="1" customWidth="1"/>
    <col min="11245" max="11246" width="14.28515625" style="1" customWidth="1"/>
    <col min="11247" max="11247" width="22.7109375" style="1" customWidth="1"/>
    <col min="11248" max="11248" width="11.7109375" style="1" customWidth="1"/>
    <col min="11249" max="11249" width="19.42578125" style="1" customWidth="1"/>
    <col min="11250" max="11250" width="0" style="1" hidden="1" customWidth="1"/>
    <col min="11251" max="11251" width="21.7109375" style="1" customWidth="1"/>
    <col min="11252" max="11252" width="13.140625" style="1" customWidth="1"/>
    <col min="11253" max="11253" width="20" style="1" customWidth="1"/>
    <col min="11254" max="11254" width="14.7109375" style="1" customWidth="1"/>
    <col min="11255" max="11255" width="9.28515625" style="1" customWidth="1"/>
    <col min="11256" max="11256" width="8" style="1" customWidth="1"/>
    <col min="11257" max="11257" width="33.28515625" style="1" customWidth="1"/>
    <col min="11258" max="11258" width="13.140625" style="1" bestFit="1" customWidth="1"/>
    <col min="11259" max="11259" width="11.140625" style="1" bestFit="1" customWidth="1"/>
    <col min="11260" max="11260" width="11.28515625" style="1" customWidth="1"/>
    <col min="11261" max="11261" width="10.5703125" style="1" customWidth="1"/>
    <col min="11262" max="11262" width="11" style="1" bestFit="1" customWidth="1"/>
    <col min="11263" max="11264" width="9" style="1" customWidth="1"/>
    <col min="11265" max="11265" width="10.7109375" style="1" customWidth="1"/>
    <col min="11266" max="11266" width="9" style="1" bestFit="1" customWidth="1"/>
    <col min="11267" max="11267" width="11.28515625" style="1" customWidth="1"/>
    <col min="11268" max="11268" width="11.140625" style="1" customWidth="1"/>
    <col min="11269" max="11269" width="9.140625" style="1"/>
    <col min="11270" max="11270" width="9.85546875" style="1" bestFit="1" customWidth="1"/>
    <col min="11271" max="11498" width="9.140625" style="1"/>
    <col min="11499" max="11499" width="9.140625" style="1" customWidth="1"/>
    <col min="11500" max="11500" width="36.7109375" style="1" customWidth="1"/>
    <col min="11501" max="11502" width="14.28515625" style="1" customWidth="1"/>
    <col min="11503" max="11503" width="22.7109375" style="1" customWidth="1"/>
    <col min="11504" max="11504" width="11.7109375" style="1" customWidth="1"/>
    <col min="11505" max="11505" width="19.42578125" style="1" customWidth="1"/>
    <col min="11506" max="11506" width="0" style="1" hidden="1" customWidth="1"/>
    <col min="11507" max="11507" width="21.7109375" style="1" customWidth="1"/>
    <col min="11508" max="11508" width="13.140625" style="1" customWidth="1"/>
    <col min="11509" max="11509" width="20" style="1" customWidth="1"/>
    <col min="11510" max="11510" width="14.7109375" style="1" customWidth="1"/>
    <col min="11511" max="11511" width="9.28515625" style="1" customWidth="1"/>
    <col min="11512" max="11512" width="8" style="1" customWidth="1"/>
    <col min="11513" max="11513" width="33.28515625" style="1" customWidth="1"/>
    <col min="11514" max="11514" width="13.140625" style="1" bestFit="1" customWidth="1"/>
    <col min="11515" max="11515" width="11.140625" style="1" bestFit="1" customWidth="1"/>
    <col min="11516" max="11516" width="11.28515625" style="1" customWidth="1"/>
    <col min="11517" max="11517" width="10.5703125" style="1" customWidth="1"/>
    <col min="11518" max="11518" width="11" style="1" bestFit="1" customWidth="1"/>
    <col min="11519" max="11520" width="9" style="1" customWidth="1"/>
    <col min="11521" max="11521" width="10.7109375" style="1" customWidth="1"/>
    <col min="11522" max="11522" width="9" style="1" bestFit="1" customWidth="1"/>
    <col min="11523" max="11523" width="11.28515625" style="1" customWidth="1"/>
    <col min="11524" max="11524" width="11.140625" style="1" customWidth="1"/>
    <col min="11525" max="11525" width="9.140625" style="1"/>
    <col min="11526" max="11526" width="9.85546875" style="1" bestFit="1" customWidth="1"/>
    <col min="11527" max="11754" width="9.140625" style="1"/>
    <col min="11755" max="11755" width="9.140625" style="1" customWidth="1"/>
    <col min="11756" max="11756" width="36.7109375" style="1" customWidth="1"/>
    <col min="11757" max="11758" width="14.28515625" style="1" customWidth="1"/>
    <col min="11759" max="11759" width="22.7109375" style="1" customWidth="1"/>
    <col min="11760" max="11760" width="11.7109375" style="1" customWidth="1"/>
    <col min="11761" max="11761" width="19.42578125" style="1" customWidth="1"/>
    <col min="11762" max="11762" width="0" style="1" hidden="1" customWidth="1"/>
    <col min="11763" max="11763" width="21.7109375" style="1" customWidth="1"/>
    <col min="11764" max="11764" width="13.140625" style="1" customWidth="1"/>
    <col min="11765" max="11765" width="20" style="1" customWidth="1"/>
    <col min="11766" max="11766" width="14.7109375" style="1" customWidth="1"/>
    <col min="11767" max="11767" width="9.28515625" style="1" customWidth="1"/>
    <col min="11768" max="11768" width="8" style="1" customWidth="1"/>
    <col min="11769" max="11769" width="33.28515625" style="1" customWidth="1"/>
    <col min="11770" max="11770" width="13.140625" style="1" bestFit="1" customWidth="1"/>
    <col min="11771" max="11771" width="11.140625" style="1" bestFit="1" customWidth="1"/>
    <col min="11772" max="11772" width="11.28515625" style="1" customWidth="1"/>
    <col min="11773" max="11773" width="10.5703125" style="1" customWidth="1"/>
    <col min="11774" max="11774" width="11" style="1" bestFit="1" customWidth="1"/>
    <col min="11775" max="11776" width="9" style="1" customWidth="1"/>
    <col min="11777" max="11777" width="10.7109375" style="1" customWidth="1"/>
    <col min="11778" max="11778" width="9" style="1" bestFit="1" customWidth="1"/>
    <col min="11779" max="11779" width="11.28515625" style="1" customWidth="1"/>
    <col min="11780" max="11780" width="11.140625" style="1" customWidth="1"/>
    <col min="11781" max="11781" width="9.140625" style="1"/>
    <col min="11782" max="11782" width="9.85546875" style="1" bestFit="1" customWidth="1"/>
    <col min="11783" max="12010" width="9.140625" style="1"/>
    <col min="12011" max="12011" width="9.140625" style="1" customWidth="1"/>
    <col min="12012" max="12012" width="36.7109375" style="1" customWidth="1"/>
    <col min="12013" max="12014" width="14.28515625" style="1" customWidth="1"/>
    <col min="12015" max="12015" width="22.7109375" style="1" customWidth="1"/>
    <col min="12016" max="12016" width="11.7109375" style="1" customWidth="1"/>
    <col min="12017" max="12017" width="19.42578125" style="1" customWidth="1"/>
    <col min="12018" max="12018" width="0" style="1" hidden="1" customWidth="1"/>
    <col min="12019" max="12019" width="21.7109375" style="1" customWidth="1"/>
    <col min="12020" max="12020" width="13.140625" style="1" customWidth="1"/>
    <col min="12021" max="12021" width="20" style="1" customWidth="1"/>
    <col min="12022" max="12022" width="14.7109375" style="1" customWidth="1"/>
    <col min="12023" max="12023" width="9.28515625" style="1" customWidth="1"/>
    <col min="12024" max="12024" width="8" style="1" customWidth="1"/>
    <col min="12025" max="12025" width="33.28515625" style="1" customWidth="1"/>
    <col min="12026" max="12026" width="13.140625" style="1" bestFit="1" customWidth="1"/>
    <col min="12027" max="12027" width="11.140625" style="1" bestFit="1" customWidth="1"/>
    <col min="12028" max="12028" width="11.28515625" style="1" customWidth="1"/>
    <col min="12029" max="12029" width="10.5703125" style="1" customWidth="1"/>
    <col min="12030" max="12030" width="11" style="1" bestFit="1" customWidth="1"/>
    <col min="12031" max="12032" width="9" style="1" customWidth="1"/>
    <col min="12033" max="12033" width="10.7109375" style="1" customWidth="1"/>
    <col min="12034" max="12034" width="9" style="1" bestFit="1" customWidth="1"/>
    <col min="12035" max="12035" width="11.28515625" style="1" customWidth="1"/>
    <col min="12036" max="12036" width="11.140625" style="1" customWidth="1"/>
    <col min="12037" max="12037" width="9.140625" style="1"/>
    <col min="12038" max="12038" width="9.85546875" style="1" bestFit="1" customWidth="1"/>
    <col min="12039" max="12266" width="9.140625" style="1"/>
    <col min="12267" max="12267" width="9.140625" style="1" customWidth="1"/>
    <col min="12268" max="12268" width="36.7109375" style="1" customWidth="1"/>
    <col min="12269" max="12270" width="14.28515625" style="1" customWidth="1"/>
    <col min="12271" max="12271" width="22.7109375" style="1" customWidth="1"/>
    <col min="12272" max="12272" width="11.7109375" style="1" customWidth="1"/>
    <col min="12273" max="12273" width="19.42578125" style="1" customWidth="1"/>
    <col min="12274" max="12274" width="0" style="1" hidden="1" customWidth="1"/>
    <col min="12275" max="12275" width="21.7109375" style="1" customWidth="1"/>
    <col min="12276" max="12276" width="13.140625" style="1" customWidth="1"/>
    <col min="12277" max="12277" width="20" style="1" customWidth="1"/>
    <col min="12278" max="12278" width="14.7109375" style="1" customWidth="1"/>
    <col min="12279" max="12279" width="9.28515625" style="1" customWidth="1"/>
    <col min="12280" max="12280" width="8" style="1" customWidth="1"/>
    <col min="12281" max="12281" width="33.28515625" style="1" customWidth="1"/>
    <col min="12282" max="12282" width="13.140625" style="1" bestFit="1" customWidth="1"/>
    <col min="12283" max="12283" width="11.140625" style="1" bestFit="1" customWidth="1"/>
    <col min="12284" max="12284" width="11.28515625" style="1" customWidth="1"/>
    <col min="12285" max="12285" width="10.5703125" style="1" customWidth="1"/>
    <col min="12286" max="12286" width="11" style="1" bestFit="1" customWidth="1"/>
    <col min="12287" max="12288" width="9" style="1" customWidth="1"/>
    <col min="12289" max="12289" width="10.7109375" style="1" customWidth="1"/>
    <col min="12290" max="12290" width="9" style="1" bestFit="1" customWidth="1"/>
    <col min="12291" max="12291" width="11.28515625" style="1" customWidth="1"/>
    <col min="12292" max="12292" width="11.140625" style="1" customWidth="1"/>
    <col min="12293" max="12293" width="9.140625" style="1"/>
    <col min="12294" max="12294" width="9.85546875" style="1" bestFit="1" customWidth="1"/>
    <col min="12295" max="12522" width="9.140625" style="1"/>
    <col min="12523" max="12523" width="9.140625" style="1" customWidth="1"/>
    <col min="12524" max="12524" width="36.7109375" style="1" customWidth="1"/>
    <col min="12525" max="12526" width="14.28515625" style="1" customWidth="1"/>
    <col min="12527" max="12527" width="22.7109375" style="1" customWidth="1"/>
    <col min="12528" max="12528" width="11.7109375" style="1" customWidth="1"/>
    <col min="12529" max="12529" width="19.42578125" style="1" customWidth="1"/>
    <col min="12530" max="12530" width="0" style="1" hidden="1" customWidth="1"/>
    <col min="12531" max="12531" width="21.7109375" style="1" customWidth="1"/>
    <col min="12532" max="12532" width="13.140625" style="1" customWidth="1"/>
    <col min="12533" max="12533" width="20" style="1" customWidth="1"/>
    <col min="12534" max="12534" width="14.7109375" style="1" customWidth="1"/>
    <col min="12535" max="12535" width="9.28515625" style="1" customWidth="1"/>
    <col min="12536" max="12536" width="8" style="1" customWidth="1"/>
    <col min="12537" max="12537" width="33.28515625" style="1" customWidth="1"/>
    <col min="12538" max="12538" width="13.140625" style="1" bestFit="1" customWidth="1"/>
    <col min="12539" max="12539" width="11.140625" style="1" bestFit="1" customWidth="1"/>
    <col min="12540" max="12540" width="11.28515625" style="1" customWidth="1"/>
    <col min="12541" max="12541" width="10.5703125" style="1" customWidth="1"/>
    <col min="12542" max="12542" width="11" style="1" bestFit="1" customWidth="1"/>
    <col min="12543" max="12544" width="9" style="1" customWidth="1"/>
    <col min="12545" max="12545" width="10.7109375" style="1" customWidth="1"/>
    <col min="12546" max="12546" width="9" style="1" bestFit="1" customWidth="1"/>
    <col min="12547" max="12547" width="11.28515625" style="1" customWidth="1"/>
    <col min="12548" max="12548" width="11.140625" style="1" customWidth="1"/>
    <col min="12549" max="12549" width="9.140625" style="1"/>
    <col min="12550" max="12550" width="9.85546875" style="1" bestFit="1" customWidth="1"/>
    <col min="12551" max="12778" width="9.140625" style="1"/>
    <col min="12779" max="12779" width="9.140625" style="1" customWidth="1"/>
    <col min="12780" max="12780" width="36.7109375" style="1" customWidth="1"/>
    <col min="12781" max="12782" width="14.28515625" style="1" customWidth="1"/>
    <col min="12783" max="12783" width="22.7109375" style="1" customWidth="1"/>
    <col min="12784" max="12784" width="11.7109375" style="1" customWidth="1"/>
    <col min="12785" max="12785" width="19.42578125" style="1" customWidth="1"/>
    <col min="12786" max="12786" width="0" style="1" hidden="1" customWidth="1"/>
    <col min="12787" max="12787" width="21.7109375" style="1" customWidth="1"/>
    <col min="12788" max="12788" width="13.140625" style="1" customWidth="1"/>
    <col min="12789" max="12789" width="20" style="1" customWidth="1"/>
    <col min="12790" max="12790" width="14.7109375" style="1" customWidth="1"/>
    <col min="12791" max="12791" width="9.28515625" style="1" customWidth="1"/>
    <col min="12792" max="12792" width="8" style="1" customWidth="1"/>
    <col min="12793" max="12793" width="33.28515625" style="1" customWidth="1"/>
    <col min="12794" max="12794" width="13.140625" style="1" bestFit="1" customWidth="1"/>
    <col min="12795" max="12795" width="11.140625" style="1" bestFit="1" customWidth="1"/>
    <col min="12796" max="12796" width="11.28515625" style="1" customWidth="1"/>
    <col min="12797" max="12797" width="10.5703125" style="1" customWidth="1"/>
    <col min="12798" max="12798" width="11" style="1" bestFit="1" customWidth="1"/>
    <col min="12799" max="12800" width="9" style="1" customWidth="1"/>
    <col min="12801" max="12801" width="10.7109375" style="1" customWidth="1"/>
    <col min="12802" max="12802" width="9" style="1" bestFit="1" customWidth="1"/>
    <col min="12803" max="12803" width="11.28515625" style="1" customWidth="1"/>
    <col min="12804" max="12804" width="11.140625" style="1" customWidth="1"/>
    <col min="12805" max="12805" width="9.140625" style="1"/>
    <col min="12806" max="12806" width="9.85546875" style="1" bestFit="1" customWidth="1"/>
    <col min="12807" max="13034" width="9.140625" style="1"/>
    <col min="13035" max="13035" width="9.140625" style="1" customWidth="1"/>
    <col min="13036" max="13036" width="36.7109375" style="1" customWidth="1"/>
    <col min="13037" max="13038" width="14.28515625" style="1" customWidth="1"/>
    <col min="13039" max="13039" width="22.7109375" style="1" customWidth="1"/>
    <col min="13040" max="13040" width="11.7109375" style="1" customWidth="1"/>
    <col min="13041" max="13041" width="19.42578125" style="1" customWidth="1"/>
    <col min="13042" max="13042" width="0" style="1" hidden="1" customWidth="1"/>
    <col min="13043" max="13043" width="21.7109375" style="1" customWidth="1"/>
    <col min="13044" max="13044" width="13.140625" style="1" customWidth="1"/>
    <col min="13045" max="13045" width="20" style="1" customWidth="1"/>
    <col min="13046" max="13046" width="14.7109375" style="1" customWidth="1"/>
    <col min="13047" max="13047" width="9.28515625" style="1" customWidth="1"/>
    <col min="13048" max="13048" width="8" style="1" customWidth="1"/>
    <col min="13049" max="13049" width="33.28515625" style="1" customWidth="1"/>
    <col min="13050" max="13050" width="13.140625" style="1" bestFit="1" customWidth="1"/>
    <col min="13051" max="13051" width="11.140625" style="1" bestFit="1" customWidth="1"/>
    <col min="13052" max="13052" width="11.28515625" style="1" customWidth="1"/>
    <col min="13053" max="13053" width="10.5703125" style="1" customWidth="1"/>
    <col min="13054" max="13054" width="11" style="1" bestFit="1" customWidth="1"/>
    <col min="13055" max="13056" width="9" style="1" customWidth="1"/>
    <col min="13057" max="13057" width="10.7109375" style="1" customWidth="1"/>
    <col min="13058" max="13058" width="9" style="1" bestFit="1" customWidth="1"/>
    <col min="13059" max="13059" width="11.28515625" style="1" customWidth="1"/>
    <col min="13060" max="13060" width="11.140625" style="1" customWidth="1"/>
    <col min="13061" max="13061" width="9.140625" style="1"/>
    <col min="13062" max="13062" width="9.85546875" style="1" bestFit="1" customWidth="1"/>
    <col min="13063" max="13290" width="9.140625" style="1"/>
    <col min="13291" max="13291" width="9.140625" style="1" customWidth="1"/>
    <col min="13292" max="13292" width="36.7109375" style="1" customWidth="1"/>
    <col min="13293" max="13294" width="14.28515625" style="1" customWidth="1"/>
    <col min="13295" max="13295" width="22.7109375" style="1" customWidth="1"/>
    <col min="13296" max="13296" width="11.7109375" style="1" customWidth="1"/>
    <col min="13297" max="13297" width="19.42578125" style="1" customWidth="1"/>
    <col min="13298" max="13298" width="0" style="1" hidden="1" customWidth="1"/>
    <col min="13299" max="13299" width="21.7109375" style="1" customWidth="1"/>
    <col min="13300" max="13300" width="13.140625" style="1" customWidth="1"/>
    <col min="13301" max="13301" width="20" style="1" customWidth="1"/>
    <col min="13302" max="13302" width="14.7109375" style="1" customWidth="1"/>
    <col min="13303" max="13303" width="9.28515625" style="1" customWidth="1"/>
    <col min="13304" max="13304" width="8" style="1" customWidth="1"/>
    <col min="13305" max="13305" width="33.28515625" style="1" customWidth="1"/>
    <col min="13306" max="13306" width="13.140625" style="1" bestFit="1" customWidth="1"/>
    <col min="13307" max="13307" width="11.140625" style="1" bestFit="1" customWidth="1"/>
    <col min="13308" max="13308" width="11.28515625" style="1" customWidth="1"/>
    <col min="13309" max="13309" width="10.5703125" style="1" customWidth="1"/>
    <col min="13310" max="13310" width="11" style="1" bestFit="1" customWidth="1"/>
    <col min="13311" max="13312" width="9" style="1" customWidth="1"/>
    <col min="13313" max="13313" width="10.7109375" style="1" customWidth="1"/>
    <col min="13314" max="13314" width="9" style="1" bestFit="1" customWidth="1"/>
    <col min="13315" max="13315" width="11.28515625" style="1" customWidth="1"/>
    <col min="13316" max="13316" width="11.140625" style="1" customWidth="1"/>
    <col min="13317" max="13317" width="9.140625" style="1"/>
    <col min="13318" max="13318" width="9.85546875" style="1" bestFit="1" customWidth="1"/>
    <col min="13319" max="13546" width="9.140625" style="1"/>
    <col min="13547" max="13547" width="9.140625" style="1" customWidth="1"/>
    <col min="13548" max="13548" width="36.7109375" style="1" customWidth="1"/>
    <col min="13549" max="13550" width="14.28515625" style="1" customWidth="1"/>
    <col min="13551" max="13551" width="22.7109375" style="1" customWidth="1"/>
    <col min="13552" max="13552" width="11.7109375" style="1" customWidth="1"/>
    <col min="13553" max="13553" width="19.42578125" style="1" customWidth="1"/>
    <col min="13554" max="13554" width="0" style="1" hidden="1" customWidth="1"/>
    <col min="13555" max="13555" width="21.7109375" style="1" customWidth="1"/>
    <col min="13556" max="13556" width="13.140625" style="1" customWidth="1"/>
    <col min="13557" max="13557" width="20" style="1" customWidth="1"/>
    <col min="13558" max="13558" width="14.7109375" style="1" customWidth="1"/>
    <col min="13559" max="13559" width="9.28515625" style="1" customWidth="1"/>
    <col min="13560" max="13560" width="8" style="1" customWidth="1"/>
    <col min="13561" max="13561" width="33.28515625" style="1" customWidth="1"/>
    <col min="13562" max="13562" width="13.140625" style="1" bestFit="1" customWidth="1"/>
    <col min="13563" max="13563" width="11.140625" style="1" bestFit="1" customWidth="1"/>
    <col min="13564" max="13564" width="11.28515625" style="1" customWidth="1"/>
    <col min="13565" max="13565" width="10.5703125" style="1" customWidth="1"/>
    <col min="13566" max="13566" width="11" style="1" bestFit="1" customWidth="1"/>
    <col min="13567" max="13568" width="9" style="1" customWidth="1"/>
    <col min="13569" max="13569" width="10.7109375" style="1" customWidth="1"/>
    <col min="13570" max="13570" width="9" style="1" bestFit="1" customWidth="1"/>
    <col min="13571" max="13571" width="11.28515625" style="1" customWidth="1"/>
    <col min="13572" max="13572" width="11.140625" style="1" customWidth="1"/>
    <col min="13573" max="13573" width="9.140625" style="1"/>
    <col min="13574" max="13574" width="9.85546875" style="1" bestFit="1" customWidth="1"/>
    <col min="13575" max="13802" width="9.140625" style="1"/>
    <col min="13803" max="13803" width="9.140625" style="1" customWidth="1"/>
    <col min="13804" max="13804" width="36.7109375" style="1" customWidth="1"/>
    <col min="13805" max="13806" width="14.28515625" style="1" customWidth="1"/>
    <col min="13807" max="13807" width="22.7109375" style="1" customWidth="1"/>
    <col min="13808" max="13808" width="11.7109375" style="1" customWidth="1"/>
    <col min="13809" max="13809" width="19.42578125" style="1" customWidth="1"/>
    <col min="13810" max="13810" width="0" style="1" hidden="1" customWidth="1"/>
    <col min="13811" max="13811" width="21.7109375" style="1" customWidth="1"/>
    <col min="13812" max="13812" width="13.140625" style="1" customWidth="1"/>
    <col min="13813" max="13813" width="20" style="1" customWidth="1"/>
    <col min="13814" max="13814" width="14.7109375" style="1" customWidth="1"/>
    <col min="13815" max="13815" width="9.28515625" style="1" customWidth="1"/>
    <col min="13816" max="13816" width="8" style="1" customWidth="1"/>
    <col min="13817" max="13817" width="33.28515625" style="1" customWidth="1"/>
    <col min="13818" max="13818" width="13.140625" style="1" bestFit="1" customWidth="1"/>
    <col min="13819" max="13819" width="11.140625" style="1" bestFit="1" customWidth="1"/>
    <col min="13820" max="13820" width="11.28515625" style="1" customWidth="1"/>
    <col min="13821" max="13821" width="10.5703125" style="1" customWidth="1"/>
    <col min="13822" max="13822" width="11" style="1" bestFit="1" customWidth="1"/>
    <col min="13823" max="13824" width="9" style="1" customWidth="1"/>
    <col min="13825" max="13825" width="10.7109375" style="1" customWidth="1"/>
    <col min="13826" max="13826" width="9" style="1" bestFit="1" customWidth="1"/>
    <col min="13827" max="13827" width="11.28515625" style="1" customWidth="1"/>
    <col min="13828" max="13828" width="11.140625" style="1" customWidth="1"/>
    <col min="13829" max="13829" width="9.140625" style="1"/>
    <col min="13830" max="13830" width="9.85546875" style="1" bestFit="1" customWidth="1"/>
    <col min="13831" max="14058" width="9.140625" style="1"/>
    <col min="14059" max="14059" width="9.140625" style="1" customWidth="1"/>
    <col min="14060" max="14060" width="36.7109375" style="1" customWidth="1"/>
    <col min="14061" max="14062" width="14.28515625" style="1" customWidth="1"/>
    <col min="14063" max="14063" width="22.7109375" style="1" customWidth="1"/>
    <col min="14064" max="14064" width="11.7109375" style="1" customWidth="1"/>
    <col min="14065" max="14065" width="19.42578125" style="1" customWidth="1"/>
    <col min="14066" max="14066" width="0" style="1" hidden="1" customWidth="1"/>
    <col min="14067" max="14067" width="21.7109375" style="1" customWidth="1"/>
    <col min="14068" max="14068" width="13.140625" style="1" customWidth="1"/>
    <col min="14069" max="14069" width="20" style="1" customWidth="1"/>
    <col min="14070" max="14070" width="14.7109375" style="1" customWidth="1"/>
    <col min="14071" max="14071" width="9.28515625" style="1" customWidth="1"/>
    <col min="14072" max="14072" width="8" style="1" customWidth="1"/>
    <col min="14073" max="14073" width="33.28515625" style="1" customWidth="1"/>
    <col min="14074" max="14074" width="13.140625" style="1" bestFit="1" customWidth="1"/>
    <col min="14075" max="14075" width="11.140625" style="1" bestFit="1" customWidth="1"/>
    <col min="14076" max="14076" width="11.28515625" style="1" customWidth="1"/>
    <col min="14077" max="14077" width="10.5703125" style="1" customWidth="1"/>
    <col min="14078" max="14078" width="11" style="1" bestFit="1" customWidth="1"/>
    <col min="14079" max="14080" width="9" style="1" customWidth="1"/>
    <col min="14081" max="14081" width="10.7109375" style="1" customWidth="1"/>
    <col min="14082" max="14082" width="9" style="1" bestFit="1" customWidth="1"/>
    <col min="14083" max="14083" width="11.28515625" style="1" customWidth="1"/>
    <col min="14084" max="14084" width="11.140625" style="1" customWidth="1"/>
    <col min="14085" max="14085" width="9.140625" style="1"/>
    <col min="14086" max="14086" width="9.85546875" style="1" bestFit="1" customWidth="1"/>
    <col min="14087" max="14314" width="9.140625" style="1"/>
    <col min="14315" max="14315" width="9.140625" style="1" customWidth="1"/>
    <col min="14316" max="14316" width="36.7109375" style="1" customWidth="1"/>
    <col min="14317" max="14318" width="14.28515625" style="1" customWidth="1"/>
    <col min="14319" max="14319" width="22.7109375" style="1" customWidth="1"/>
    <col min="14320" max="14320" width="11.7109375" style="1" customWidth="1"/>
    <col min="14321" max="14321" width="19.42578125" style="1" customWidth="1"/>
    <col min="14322" max="14322" width="0" style="1" hidden="1" customWidth="1"/>
    <col min="14323" max="14323" width="21.7109375" style="1" customWidth="1"/>
    <col min="14324" max="14324" width="13.140625" style="1" customWidth="1"/>
    <col min="14325" max="14325" width="20" style="1" customWidth="1"/>
    <col min="14326" max="14326" width="14.7109375" style="1" customWidth="1"/>
    <col min="14327" max="14327" width="9.28515625" style="1" customWidth="1"/>
    <col min="14328" max="14328" width="8" style="1" customWidth="1"/>
    <col min="14329" max="14329" width="33.28515625" style="1" customWidth="1"/>
    <col min="14330" max="14330" width="13.140625" style="1" bestFit="1" customWidth="1"/>
    <col min="14331" max="14331" width="11.140625" style="1" bestFit="1" customWidth="1"/>
    <col min="14332" max="14332" width="11.28515625" style="1" customWidth="1"/>
    <col min="14333" max="14333" width="10.5703125" style="1" customWidth="1"/>
    <col min="14334" max="14334" width="11" style="1" bestFit="1" customWidth="1"/>
    <col min="14335" max="14336" width="9" style="1" customWidth="1"/>
    <col min="14337" max="14337" width="10.7109375" style="1" customWidth="1"/>
    <col min="14338" max="14338" width="9" style="1" bestFit="1" customWidth="1"/>
    <col min="14339" max="14339" width="11.28515625" style="1" customWidth="1"/>
    <col min="14340" max="14340" width="11.140625" style="1" customWidth="1"/>
    <col min="14341" max="14341" width="9.140625" style="1"/>
    <col min="14342" max="14342" width="9.85546875" style="1" bestFit="1" customWidth="1"/>
    <col min="14343" max="14570" width="9.140625" style="1"/>
    <col min="14571" max="14571" width="9.140625" style="1" customWidth="1"/>
    <col min="14572" max="14572" width="36.7109375" style="1" customWidth="1"/>
    <col min="14573" max="14574" width="14.28515625" style="1" customWidth="1"/>
    <col min="14575" max="14575" width="22.7109375" style="1" customWidth="1"/>
    <col min="14576" max="14576" width="11.7109375" style="1" customWidth="1"/>
    <col min="14577" max="14577" width="19.42578125" style="1" customWidth="1"/>
    <col min="14578" max="14578" width="0" style="1" hidden="1" customWidth="1"/>
    <col min="14579" max="14579" width="21.7109375" style="1" customWidth="1"/>
    <col min="14580" max="14580" width="13.140625" style="1" customWidth="1"/>
    <col min="14581" max="14581" width="20" style="1" customWidth="1"/>
    <col min="14582" max="14582" width="14.7109375" style="1" customWidth="1"/>
    <col min="14583" max="14583" width="9.28515625" style="1" customWidth="1"/>
    <col min="14584" max="14584" width="8" style="1" customWidth="1"/>
    <col min="14585" max="14585" width="33.28515625" style="1" customWidth="1"/>
    <col min="14586" max="14586" width="13.140625" style="1" bestFit="1" customWidth="1"/>
    <col min="14587" max="14587" width="11.140625" style="1" bestFit="1" customWidth="1"/>
    <col min="14588" max="14588" width="11.28515625" style="1" customWidth="1"/>
    <col min="14589" max="14589" width="10.5703125" style="1" customWidth="1"/>
    <col min="14590" max="14590" width="11" style="1" bestFit="1" customWidth="1"/>
    <col min="14591" max="14592" width="9" style="1" customWidth="1"/>
    <col min="14593" max="14593" width="10.7109375" style="1" customWidth="1"/>
    <col min="14594" max="14594" width="9" style="1" bestFit="1" customWidth="1"/>
    <col min="14595" max="14595" width="11.28515625" style="1" customWidth="1"/>
    <col min="14596" max="14596" width="11.140625" style="1" customWidth="1"/>
    <col min="14597" max="14597" width="9.140625" style="1"/>
    <col min="14598" max="14598" width="9.85546875" style="1" bestFit="1" customWidth="1"/>
    <col min="14599" max="14826" width="9.140625" style="1"/>
    <col min="14827" max="14827" width="9.140625" style="1" customWidth="1"/>
    <col min="14828" max="14828" width="36.7109375" style="1" customWidth="1"/>
    <col min="14829" max="14830" width="14.28515625" style="1" customWidth="1"/>
    <col min="14831" max="14831" width="22.7109375" style="1" customWidth="1"/>
    <col min="14832" max="14832" width="11.7109375" style="1" customWidth="1"/>
    <col min="14833" max="14833" width="19.42578125" style="1" customWidth="1"/>
    <col min="14834" max="14834" width="0" style="1" hidden="1" customWidth="1"/>
    <col min="14835" max="14835" width="21.7109375" style="1" customWidth="1"/>
    <col min="14836" max="14836" width="13.140625" style="1" customWidth="1"/>
    <col min="14837" max="14837" width="20" style="1" customWidth="1"/>
    <col min="14838" max="14838" width="14.7109375" style="1" customWidth="1"/>
    <col min="14839" max="14839" width="9.28515625" style="1" customWidth="1"/>
    <col min="14840" max="14840" width="8" style="1" customWidth="1"/>
    <col min="14841" max="14841" width="33.28515625" style="1" customWidth="1"/>
    <col min="14842" max="14842" width="13.140625" style="1" bestFit="1" customWidth="1"/>
    <col min="14843" max="14843" width="11.140625" style="1" bestFit="1" customWidth="1"/>
    <col min="14844" max="14844" width="11.28515625" style="1" customWidth="1"/>
    <col min="14845" max="14845" width="10.5703125" style="1" customWidth="1"/>
    <col min="14846" max="14846" width="11" style="1" bestFit="1" customWidth="1"/>
    <col min="14847" max="14848" width="9" style="1" customWidth="1"/>
    <col min="14849" max="14849" width="10.7109375" style="1" customWidth="1"/>
    <col min="14850" max="14850" width="9" style="1" bestFit="1" customWidth="1"/>
    <col min="14851" max="14851" width="11.28515625" style="1" customWidth="1"/>
    <col min="14852" max="14852" width="11.140625" style="1" customWidth="1"/>
    <col min="14853" max="14853" width="9.140625" style="1"/>
    <col min="14854" max="14854" width="9.85546875" style="1" bestFit="1" customWidth="1"/>
    <col min="14855" max="15082" width="9.140625" style="1"/>
    <col min="15083" max="15083" width="9.140625" style="1" customWidth="1"/>
    <col min="15084" max="15084" width="36.7109375" style="1" customWidth="1"/>
    <col min="15085" max="15086" width="14.28515625" style="1" customWidth="1"/>
    <col min="15087" max="15087" width="22.7109375" style="1" customWidth="1"/>
    <col min="15088" max="15088" width="11.7109375" style="1" customWidth="1"/>
    <col min="15089" max="15089" width="19.42578125" style="1" customWidth="1"/>
    <col min="15090" max="15090" width="0" style="1" hidden="1" customWidth="1"/>
    <col min="15091" max="15091" width="21.7109375" style="1" customWidth="1"/>
    <col min="15092" max="15092" width="13.140625" style="1" customWidth="1"/>
    <col min="15093" max="15093" width="20" style="1" customWidth="1"/>
    <col min="15094" max="15094" width="14.7109375" style="1" customWidth="1"/>
    <col min="15095" max="15095" width="9.28515625" style="1" customWidth="1"/>
    <col min="15096" max="15096" width="8" style="1" customWidth="1"/>
    <col min="15097" max="15097" width="33.28515625" style="1" customWidth="1"/>
    <col min="15098" max="15098" width="13.140625" style="1" bestFit="1" customWidth="1"/>
    <col min="15099" max="15099" width="11.140625" style="1" bestFit="1" customWidth="1"/>
    <col min="15100" max="15100" width="11.28515625" style="1" customWidth="1"/>
    <col min="15101" max="15101" width="10.5703125" style="1" customWidth="1"/>
    <col min="15102" max="15102" width="11" style="1" bestFit="1" customWidth="1"/>
    <col min="15103" max="15104" width="9" style="1" customWidth="1"/>
    <col min="15105" max="15105" width="10.7109375" style="1" customWidth="1"/>
    <col min="15106" max="15106" width="9" style="1" bestFit="1" customWidth="1"/>
    <col min="15107" max="15107" width="11.28515625" style="1" customWidth="1"/>
    <col min="15108" max="15108" width="11.140625" style="1" customWidth="1"/>
    <col min="15109" max="15109" width="9.140625" style="1"/>
    <col min="15110" max="15110" width="9.85546875" style="1" bestFit="1" customWidth="1"/>
    <col min="15111" max="15338" width="9.140625" style="1"/>
    <col min="15339" max="15339" width="9.140625" style="1" customWidth="1"/>
    <col min="15340" max="15340" width="36.7109375" style="1" customWidth="1"/>
    <col min="15341" max="15342" width="14.28515625" style="1" customWidth="1"/>
    <col min="15343" max="15343" width="22.7109375" style="1" customWidth="1"/>
    <col min="15344" max="15344" width="11.7109375" style="1" customWidth="1"/>
    <col min="15345" max="15345" width="19.42578125" style="1" customWidth="1"/>
    <col min="15346" max="15346" width="0" style="1" hidden="1" customWidth="1"/>
    <col min="15347" max="15347" width="21.7109375" style="1" customWidth="1"/>
    <col min="15348" max="15348" width="13.140625" style="1" customWidth="1"/>
    <col min="15349" max="15349" width="20" style="1" customWidth="1"/>
    <col min="15350" max="15350" width="14.7109375" style="1" customWidth="1"/>
    <col min="15351" max="15351" width="9.28515625" style="1" customWidth="1"/>
    <col min="15352" max="15352" width="8" style="1" customWidth="1"/>
    <col min="15353" max="15353" width="33.28515625" style="1" customWidth="1"/>
    <col min="15354" max="15354" width="13.140625" style="1" bestFit="1" customWidth="1"/>
    <col min="15355" max="15355" width="11.140625" style="1" bestFit="1" customWidth="1"/>
    <col min="15356" max="15356" width="11.28515625" style="1" customWidth="1"/>
    <col min="15357" max="15357" width="10.5703125" style="1" customWidth="1"/>
    <col min="15358" max="15358" width="11" style="1" bestFit="1" customWidth="1"/>
    <col min="15359" max="15360" width="9" style="1" customWidth="1"/>
    <col min="15361" max="15361" width="10.7109375" style="1" customWidth="1"/>
    <col min="15362" max="15362" width="9" style="1" bestFit="1" customWidth="1"/>
    <col min="15363" max="15363" width="11.28515625" style="1" customWidth="1"/>
    <col min="15364" max="15364" width="11.140625" style="1" customWidth="1"/>
    <col min="15365" max="15365" width="9.140625" style="1"/>
    <col min="15366" max="15366" width="9.85546875" style="1" bestFit="1" customWidth="1"/>
    <col min="15367" max="15594" width="9.140625" style="1"/>
    <col min="15595" max="15595" width="9.140625" style="1" customWidth="1"/>
    <col min="15596" max="15596" width="36.7109375" style="1" customWidth="1"/>
    <col min="15597" max="15598" width="14.28515625" style="1" customWidth="1"/>
    <col min="15599" max="15599" width="22.7109375" style="1" customWidth="1"/>
    <col min="15600" max="15600" width="11.7109375" style="1" customWidth="1"/>
    <col min="15601" max="15601" width="19.42578125" style="1" customWidth="1"/>
    <col min="15602" max="15602" width="0" style="1" hidden="1" customWidth="1"/>
    <col min="15603" max="15603" width="21.7109375" style="1" customWidth="1"/>
    <col min="15604" max="15604" width="13.140625" style="1" customWidth="1"/>
    <col min="15605" max="15605" width="20" style="1" customWidth="1"/>
    <col min="15606" max="15606" width="14.7109375" style="1" customWidth="1"/>
    <col min="15607" max="15607" width="9.28515625" style="1" customWidth="1"/>
    <col min="15608" max="15608" width="8" style="1" customWidth="1"/>
    <col min="15609" max="15609" width="33.28515625" style="1" customWidth="1"/>
    <col min="15610" max="15610" width="13.140625" style="1" bestFit="1" customWidth="1"/>
    <col min="15611" max="15611" width="11.140625" style="1" bestFit="1" customWidth="1"/>
    <col min="15612" max="15612" width="11.28515625" style="1" customWidth="1"/>
    <col min="15613" max="15613" width="10.5703125" style="1" customWidth="1"/>
    <col min="15614" max="15614" width="11" style="1" bestFit="1" customWidth="1"/>
    <col min="15615" max="15616" width="9" style="1" customWidth="1"/>
    <col min="15617" max="15617" width="10.7109375" style="1" customWidth="1"/>
    <col min="15618" max="15618" width="9" style="1" bestFit="1" customWidth="1"/>
    <col min="15619" max="15619" width="11.28515625" style="1" customWidth="1"/>
    <col min="15620" max="15620" width="11.140625" style="1" customWidth="1"/>
    <col min="15621" max="15621" width="9.140625" style="1"/>
    <col min="15622" max="15622" width="9.85546875" style="1" bestFit="1" customWidth="1"/>
    <col min="15623" max="15850" width="9.140625" style="1"/>
    <col min="15851" max="15851" width="9.140625" style="1" customWidth="1"/>
    <col min="15852" max="15852" width="36.7109375" style="1" customWidth="1"/>
    <col min="15853" max="15854" width="14.28515625" style="1" customWidth="1"/>
    <col min="15855" max="15855" width="22.7109375" style="1" customWidth="1"/>
    <col min="15856" max="15856" width="11.7109375" style="1" customWidth="1"/>
    <col min="15857" max="15857" width="19.42578125" style="1" customWidth="1"/>
    <col min="15858" max="15858" width="0" style="1" hidden="1" customWidth="1"/>
    <col min="15859" max="15859" width="21.7109375" style="1" customWidth="1"/>
    <col min="15860" max="15860" width="13.140625" style="1" customWidth="1"/>
    <col min="15861" max="15861" width="20" style="1" customWidth="1"/>
    <col min="15862" max="15862" width="14.7109375" style="1" customWidth="1"/>
    <col min="15863" max="15863" width="9.28515625" style="1" customWidth="1"/>
    <col min="15864" max="15864" width="8" style="1" customWidth="1"/>
    <col min="15865" max="15865" width="33.28515625" style="1" customWidth="1"/>
    <col min="15866" max="15866" width="13.140625" style="1" bestFit="1" customWidth="1"/>
    <col min="15867" max="15867" width="11.140625" style="1" bestFit="1" customWidth="1"/>
    <col min="15868" max="15868" width="11.28515625" style="1" customWidth="1"/>
    <col min="15869" max="15869" width="10.5703125" style="1" customWidth="1"/>
    <col min="15870" max="15870" width="11" style="1" bestFit="1" customWidth="1"/>
    <col min="15871" max="15872" width="9" style="1" customWidth="1"/>
    <col min="15873" max="15873" width="10.7109375" style="1" customWidth="1"/>
    <col min="15874" max="15874" width="9" style="1" bestFit="1" customWidth="1"/>
    <col min="15875" max="15875" width="11.28515625" style="1" customWidth="1"/>
    <col min="15876" max="15876" width="11.140625" style="1" customWidth="1"/>
    <col min="15877" max="15877" width="9.140625" style="1"/>
    <col min="15878" max="15878" width="9.85546875" style="1" bestFit="1" customWidth="1"/>
    <col min="15879" max="16106" width="9.140625" style="1"/>
    <col min="16107" max="16107" width="9.140625" style="1" customWidth="1"/>
    <col min="16108" max="16108" width="36.7109375" style="1" customWidth="1"/>
    <col min="16109" max="16110" width="14.28515625" style="1" customWidth="1"/>
    <col min="16111" max="16111" width="22.7109375" style="1" customWidth="1"/>
    <col min="16112" max="16112" width="11.7109375" style="1" customWidth="1"/>
    <col min="16113" max="16113" width="19.42578125" style="1" customWidth="1"/>
    <col min="16114" max="16114" width="0" style="1" hidden="1" customWidth="1"/>
    <col min="16115" max="16115" width="21.7109375" style="1" customWidth="1"/>
    <col min="16116" max="16116" width="13.140625" style="1" customWidth="1"/>
    <col min="16117" max="16117" width="20" style="1" customWidth="1"/>
    <col min="16118" max="16118" width="14.7109375" style="1" customWidth="1"/>
    <col min="16119" max="16119" width="9.28515625" style="1" customWidth="1"/>
    <col min="16120" max="16120" width="8" style="1" customWidth="1"/>
    <col min="16121" max="16121" width="33.28515625" style="1" customWidth="1"/>
    <col min="16122" max="16122" width="13.140625" style="1" bestFit="1" customWidth="1"/>
    <col min="16123" max="16123" width="11.140625" style="1" bestFit="1" customWidth="1"/>
    <col min="16124" max="16124" width="11.28515625" style="1" customWidth="1"/>
    <col min="16125" max="16125" width="10.5703125" style="1" customWidth="1"/>
    <col min="16126" max="16126" width="11" style="1" bestFit="1" customWidth="1"/>
    <col min="16127" max="16128" width="9" style="1" customWidth="1"/>
    <col min="16129" max="16129" width="10.7109375" style="1" customWidth="1"/>
    <col min="16130" max="16130" width="9" style="1" bestFit="1" customWidth="1"/>
    <col min="16131" max="16131" width="11.28515625" style="1" customWidth="1"/>
    <col min="16132" max="16132" width="11.140625" style="1" customWidth="1"/>
    <col min="16133" max="16133" width="9.140625" style="1"/>
    <col min="16134" max="16134" width="9.85546875" style="1" bestFit="1" customWidth="1"/>
    <col min="16135" max="16384" width="9.140625" style="1"/>
  </cols>
  <sheetData>
    <row r="1" spans="1:10" ht="15" x14ac:dyDescent="0.2">
      <c r="E1" s="2" t="s">
        <v>0</v>
      </c>
      <c r="F1" s="3"/>
      <c r="G1" s="2"/>
    </row>
    <row r="2" spans="1:10" ht="15" x14ac:dyDescent="0.2">
      <c r="A2" s="5"/>
      <c r="B2" s="5"/>
      <c r="C2" s="6"/>
      <c r="D2" s="5"/>
      <c r="E2" s="7"/>
      <c r="F2" s="7"/>
      <c r="G2" s="8"/>
      <c r="H2" s="5"/>
    </row>
    <row r="3" spans="1:10" ht="15" x14ac:dyDescent="0.2">
      <c r="A3" s="5"/>
      <c r="B3" s="5"/>
      <c r="C3" s="6"/>
      <c r="D3" s="5"/>
      <c r="E3" s="7"/>
      <c r="F3" s="7"/>
      <c r="G3" s="8"/>
      <c r="H3" s="5"/>
    </row>
    <row r="4" spans="1:10" ht="15" x14ac:dyDescent="0.2">
      <c r="A4" s="5"/>
      <c r="B4" s="5"/>
      <c r="C4" s="10"/>
      <c r="D4" s="5"/>
      <c r="E4" s="6"/>
      <c r="F4" s="7"/>
      <c r="G4" s="8"/>
      <c r="H4" s="5"/>
      <c r="I4" s="5"/>
      <c r="J4" s="5"/>
    </row>
    <row r="5" spans="1:10" ht="18" x14ac:dyDescent="0.25">
      <c r="B5" s="8"/>
      <c r="D5" s="11" t="s">
        <v>1</v>
      </c>
      <c r="F5" s="4"/>
      <c r="G5" s="4"/>
      <c r="H5" s="5"/>
    </row>
    <row r="6" spans="1:10" ht="15.75" x14ac:dyDescent="0.25">
      <c r="A6" s="8"/>
      <c r="B6" s="8"/>
      <c r="C6" s="8"/>
      <c r="D6" s="12"/>
      <c r="F6" s="4"/>
      <c r="G6" s="4"/>
      <c r="H6" s="8"/>
    </row>
    <row r="7" spans="1:10" ht="15.75" x14ac:dyDescent="0.25">
      <c r="A7" s="8"/>
      <c r="B7" s="8"/>
      <c r="C7" s="13"/>
      <c r="D7" s="8"/>
      <c r="E7" s="14"/>
      <c r="F7" s="4"/>
      <c r="G7" s="4"/>
      <c r="H7" s="8"/>
      <c r="I7" s="15"/>
    </row>
    <row r="8" spans="1:10" ht="15" x14ac:dyDescent="0.2">
      <c r="A8" s="16"/>
      <c r="D8" s="8"/>
      <c r="F8" s="4"/>
      <c r="G8" s="4"/>
      <c r="H8" s="5"/>
    </row>
    <row r="9" spans="1:10" x14ac:dyDescent="0.2">
      <c r="A9" s="5"/>
      <c r="B9" s="4"/>
      <c r="D9" s="4"/>
      <c r="F9" s="4"/>
      <c r="G9" s="4"/>
      <c r="H9" s="5"/>
      <c r="I9" s="5"/>
    </row>
    <row r="10" spans="1:10" x14ac:dyDescent="0.2">
      <c r="A10" s="5"/>
      <c r="B10" s="4"/>
      <c r="C10" s="4"/>
      <c r="D10" s="4"/>
      <c r="E10" s="4"/>
      <c r="F10" s="4"/>
      <c r="G10" s="4"/>
      <c r="H10" s="5"/>
      <c r="I10" s="5"/>
    </row>
    <row r="11" spans="1:10" x14ac:dyDescent="0.2">
      <c r="A11" s="5"/>
      <c r="B11" s="4"/>
      <c r="C11" s="4"/>
      <c r="D11" s="4"/>
      <c r="E11" s="4"/>
      <c r="F11" s="4"/>
      <c r="G11" s="4"/>
      <c r="H11" s="5"/>
      <c r="I11" s="5"/>
    </row>
    <row r="12" spans="1:10" ht="15.75" x14ac:dyDescent="0.25">
      <c r="A12" s="5"/>
      <c r="B12" s="4"/>
      <c r="C12" s="4"/>
      <c r="E12" s="4"/>
      <c r="F12" s="12" t="s">
        <v>2</v>
      </c>
      <c r="G12" s="4"/>
      <c r="H12" s="5"/>
      <c r="I12" s="5"/>
    </row>
    <row r="13" spans="1:10" ht="60" customHeight="1" x14ac:dyDescent="0.25">
      <c r="A13" s="102" t="s">
        <v>3</v>
      </c>
      <c r="B13" s="102"/>
      <c r="C13" s="102"/>
      <c r="D13" s="102"/>
      <c r="E13" s="102"/>
      <c r="F13" s="102"/>
      <c r="G13" s="102"/>
      <c r="H13" s="102"/>
      <c r="I13" s="102"/>
    </row>
    <row r="14" spans="1:10" x14ac:dyDescent="0.2">
      <c r="A14" s="5"/>
      <c r="B14" s="4"/>
      <c r="C14" s="4"/>
      <c r="D14" s="4"/>
      <c r="E14" s="4"/>
      <c r="F14" s="4"/>
      <c r="G14" s="4"/>
      <c r="H14" s="5"/>
      <c r="I14" s="5"/>
    </row>
    <row r="15" spans="1:10" x14ac:dyDescent="0.2">
      <c r="A15" s="5"/>
      <c r="B15" s="4"/>
      <c r="C15" s="17"/>
      <c r="D15" s="4"/>
      <c r="E15" s="4"/>
      <c r="F15" s="4"/>
      <c r="G15" s="4"/>
      <c r="H15" s="5"/>
      <c r="I15" s="5"/>
    </row>
    <row r="16" spans="1:10" ht="53.25" customHeight="1" x14ac:dyDescent="0.25">
      <c r="A16" s="18" t="s">
        <v>4</v>
      </c>
      <c r="B16" s="18" t="s">
        <v>5</v>
      </c>
      <c r="C16" s="103" t="s">
        <v>6</v>
      </c>
      <c r="D16" s="104"/>
      <c r="E16" s="104"/>
      <c r="F16" s="104"/>
      <c r="G16" s="104"/>
      <c r="H16" s="104"/>
      <c r="I16" s="105"/>
    </row>
    <row r="17" spans="1:10" ht="24" customHeight="1" x14ac:dyDescent="0.25">
      <c r="A17" s="19"/>
      <c r="B17" s="19"/>
      <c r="C17" s="106" t="s">
        <v>7</v>
      </c>
      <c r="D17" s="107"/>
      <c r="E17" s="107"/>
      <c r="F17" s="107"/>
      <c r="G17" s="107"/>
      <c r="H17" s="107"/>
      <c r="I17" s="108"/>
      <c r="J17" s="20"/>
    </row>
    <row r="18" spans="1:10" ht="15.75" x14ac:dyDescent="0.25">
      <c r="A18" s="19"/>
      <c r="B18" s="19"/>
      <c r="C18" s="109" t="s">
        <v>8</v>
      </c>
      <c r="D18" s="109"/>
      <c r="E18" s="110" t="s">
        <v>9</v>
      </c>
      <c r="F18" s="110"/>
      <c r="G18" s="110" t="s">
        <v>10</v>
      </c>
      <c r="H18" s="110"/>
      <c r="I18" s="21" t="s">
        <v>11</v>
      </c>
      <c r="J18" s="20"/>
    </row>
    <row r="19" spans="1:10" ht="12.75" customHeight="1" x14ac:dyDescent="0.2">
      <c r="A19" s="92" t="s">
        <v>12</v>
      </c>
      <c r="B19" s="93" t="s">
        <v>13</v>
      </c>
      <c r="C19" s="94">
        <v>5.61</v>
      </c>
      <c r="D19" s="95"/>
      <c r="E19" s="94">
        <v>5.37</v>
      </c>
      <c r="F19" s="95">
        <f>E19/10000</f>
        <v>5.3700000000000004E-4</v>
      </c>
      <c r="G19" s="98">
        <v>5.2</v>
      </c>
      <c r="H19" s="22"/>
      <c r="I19" s="100">
        <v>5.08</v>
      </c>
    </row>
    <row r="20" spans="1:10" ht="12.75" customHeight="1" x14ac:dyDescent="0.2">
      <c r="A20" s="92"/>
      <c r="B20" s="93"/>
      <c r="C20" s="96"/>
      <c r="D20" s="97"/>
      <c r="E20" s="96"/>
      <c r="F20" s="97"/>
      <c r="G20" s="99"/>
      <c r="H20" s="22"/>
      <c r="I20" s="101"/>
    </row>
    <row r="21" spans="1:10" ht="12.75" customHeight="1" x14ac:dyDescent="0.2">
      <c r="A21" s="92" t="s">
        <v>14</v>
      </c>
      <c r="B21" s="113" t="s">
        <v>15</v>
      </c>
      <c r="C21" s="94">
        <v>4.2</v>
      </c>
      <c r="D21" s="95">
        <f>C21/10000</f>
        <v>4.2000000000000002E-4</v>
      </c>
      <c r="E21" s="94">
        <v>3.97</v>
      </c>
      <c r="F21" s="95">
        <f>E21/10000</f>
        <v>3.97E-4</v>
      </c>
      <c r="G21" s="100">
        <v>3.82</v>
      </c>
      <c r="H21" s="22"/>
      <c r="I21" s="100">
        <v>3.73</v>
      </c>
    </row>
    <row r="22" spans="1:10" ht="29.25" customHeight="1" x14ac:dyDescent="0.2">
      <c r="A22" s="92"/>
      <c r="B22" s="113"/>
      <c r="C22" s="96"/>
      <c r="D22" s="97"/>
      <c r="E22" s="96"/>
      <c r="F22" s="97"/>
      <c r="G22" s="101"/>
      <c r="H22" s="22"/>
      <c r="I22" s="101"/>
    </row>
    <row r="23" spans="1:10" ht="12.75" customHeight="1" x14ac:dyDescent="0.2">
      <c r="A23" s="92" t="s">
        <v>16</v>
      </c>
      <c r="B23" s="111" t="s">
        <v>17</v>
      </c>
      <c r="C23" s="94">
        <v>6</v>
      </c>
      <c r="D23" s="95">
        <f>C23/10000</f>
        <v>5.9999999999999995E-4</v>
      </c>
      <c r="E23" s="94">
        <v>5.68</v>
      </c>
      <c r="F23" s="95">
        <f>E23/10000</f>
        <v>5.6799999999999993E-4</v>
      </c>
      <c r="G23" s="98">
        <v>5.5</v>
      </c>
      <c r="H23" s="22"/>
      <c r="I23" s="100">
        <v>5.39</v>
      </c>
    </row>
    <row r="24" spans="1:10" ht="27.75" customHeight="1" x14ac:dyDescent="0.2">
      <c r="A24" s="92"/>
      <c r="B24" s="112"/>
      <c r="C24" s="96"/>
      <c r="D24" s="97"/>
      <c r="E24" s="96"/>
      <c r="F24" s="97"/>
      <c r="G24" s="99"/>
      <c r="H24" s="22"/>
      <c r="I24" s="101"/>
    </row>
    <row r="25" spans="1:10" ht="27.75" customHeight="1" x14ac:dyDescent="0.2">
      <c r="A25" s="92">
        <v>4</v>
      </c>
      <c r="B25" s="111" t="s">
        <v>18</v>
      </c>
      <c r="C25" s="121">
        <v>6</v>
      </c>
      <c r="D25" s="122">
        <f>C25/10000</f>
        <v>5.9999999999999995E-4</v>
      </c>
      <c r="E25" s="121">
        <v>5.68</v>
      </c>
      <c r="F25" s="122">
        <f>E25/10000</f>
        <v>5.6799999999999993E-4</v>
      </c>
      <c r="G25" s="125"/>
      <c r="H25" s="23"/>
      <c r="I25" s="125"/>
    </row>
    <row r="26" spans="1:10" ht="27.75" customHeight="1" x14ac:dyDescent="0.2">
      <c r="A26" s="119"/>
      <c r="B26" s="120"/>
      <c r="C26" s="123"/>
      <c r="D26" s="124"/>
      <c r="E26" s="123"/>
      <c r="F26" s="124"/>
      <c r="G26" s="126"/>
      <c r="H26" s="24"/>
      <c r="I26" s="126"/>
    </row>
    <row r="27" spans="1:10" ht="69" customHeight="1" x14ac:dyDescent="0.25">
      <c r="A27" s="92">
        <v>5</v>
      </c>
      <c r="B27" s="114" t="s">
        <v>19</v>
      </c>
      <c r="C27" s="25" t="s">
        <v>20</v>
      </c>
      <c r="D27" s="115">
        <v>50</v>
      </c>
      <c r="E27" s="115"/>
      <c r="F27" s="115"/>
      <c r="G27" s="115"/>
      <c r="H27" s="115"/>
      <c r="I27" s="115"/>
    </row>
    <row r="28" spans="1:10" ht="15.75" x14ac:dyDescent="0.25">
      <c r="A28" s="92"/>
      <c r="B28" s="114"/>
      <c r="C28" s="26" t="s">
        <v>21</v>
      </c>
      <c r="D28" s="116">
        <f>D27/1000</f>
        <v>0.05</v>
      </c>
      <c r="E28" s="116"/>
      <c r="F28" s="116"/>
      <c r="G28" s="116"/>
      <c r="H28" s="116"/>
      <c r="I28" s="116"/>
    </row>
    <row r="29" spans="1:10" x14ac:dyDescent="0.2">
      <c r="A29" s="5"/>
      <c r="C29" s="5"/>
      <c r="D29" s="4"/>
      <c r="E29" s="4"/>
      <c r="F29" s="4"/>
      <c r="G29" s="4"/>
      <c r="H29" s="5"/>
      <c r="I29" s="5"/>
    </row>
    <row r="30" spans="1:10" ht="36" customHeight="1" x14ac:dyDescent="0.2">
      <c r="A30" s="117" t="s">
        <v>22</v>
      </c>
      <c r="B30" s="117"/>
      <c r="C30" s="117"/>
      <c r="D30" s="117"/>
      <c r="E30" s="117"/>
      <c r="F30" s="117"/>
      <c r="G30" s="117"/>
      <c r="H30" s="117"/>
      <c r="I30" s="117"/>
    </row>
    <row r="31" spans="1:10" x14ac:dyDescent="0.2">
      <c r="A31" s="5"/>
      <c r="B31" s="5"/>
      <c r="F31" s="27"/>
      <c r="G31" s="5"/>
      <c r="H31" s="5"/>
      <c r="I31" s="5"/>
      <c r="J31" s="5"/>
    </row>
    <row r="32" spans="1:10" x14ac:dyDescent="0.2">
      <c r="A32" s="5"/>
      <c r="B32" s="28"/>
      <c r="C32" s="28"/>
      <c r="D32" s="28"/>
      <c r="E32" s="17"/>
      <c r="F32" s="29"/>
      <c r="G32" s="5"/>
      <c r="H32" s="5"/>
      <c r="I32" s="5"/>
      <c r="J32" s="5"/>
    </row>
    <row r="33" spans="1:10" ht="15" x14ac:dyDescent="0.2">
      <c r="A33" s="5"/>
      <c r="B33" s="5"/>
      <c r="C33" s="8" t="s">
        <v>23</v>
      </c>
      <c r="D33" s="30"/>
      <c r="E33" s="31" t="s">
        <v>24</v>
      </c>
      <c r="F33" s="5"/>
      <c r="G33" s="28"/>
      <c r="H33" s="28"/>
      <c r="I33" s="5"/>
      <c r="J33" s="5"/>
    </row>
    <row r="34" spans="1:10" x14ac:dyDescent="0.2">
      <c r="A34" s="5"/>
      <c r="B34" s="5"/>
      <c r="C34" s="5"/>
      <c r="D34" s="32"/>
      <c r="E34" s="33"/>
      <c r="F34" s="27"/>
      <c r="G34" s="28"/>
      <c r="H34" s="28"/>
      <c r="I34" s="5"/>
      <c r="J34" s="5"/>
    </row>
    <row r="35" spans="1:10" ht="15" x14ac:dyDescent="0.2">
      <c r="C35" s="34"/>
      <c r="D35" s="3"/>
      <c r="E35" s="3"/>
      <c r="F35" s="35"/>
      <c r="G35" s="5"/>
      <c r="H35" s="5"/>
      <c r="I35" s="5"/>
      <c r="J35" s="5"/>
    </row>
    <row r="36" spans="1:10" ht="15" x14ac:dyDescent="0.2">
      <c r="C36" s="3"/>
      <c r="F36" s="35"/>
      <c r="G36" s="36"/>
      <c r="H36" s="36"/>
      <c r="I36" s="5"/>
      <c r="J36" s="5"/>
    </row>
    <row r="37" spans="1:10" ht="18.75" x14ac:dyDescent="0.3">
      <c r="E37" s="37"/>
      <c r="G37" s="37"/>
      <c r="H37" s="36"/>
      <c r="I37" s="5"/>
      <c r="J37" s="5"/>
    </row>
    <row r="38" spans="1:10" ht="18.75" x14ac:dyDescent="0.3">
      <c r="B38" s="34"/>
      <c r="C38" s="37"/>
      <c r="F38" s="38"/>
      <c r="G38" s="38"/>
      <c r="H38" s="36"/>
      <c r="I38" s="5"/>
      <c r="J38" s="5"/>
    </row>
    <row r="39" spans="1:10" ht="18.75" x14ac:dyDescent="0.3">
      <c r="B39" s="34"/>
      <c r="E39" s="37"/>
      <c r="F39" s="35"/>
      <c r="G39" s="35"/>
      <c r="H39" s="36"/>
      <c r="I39" s="5"/>
      <c r="J39" s="5"/>
    </row>
    <row r="40" spans="1:10" ht="18.75" x14ac:dyDescent="0.3">
      <c r="B40" s="34"/>
      <c r="C40" s="39"/>
      <c r="D40" s="39"/>
      <c r="E40" s="40"/>
      <c r="F40" s="41"/>
      <c r="G40" s="37"/>
      <c r="H40" s="36"/>
      <c r="I40" s="5"/>
      <c r="J40" s="5"/>
    </row>
    <row r="41" spans="1:10" ht="15" x14ac:dyDescent="0.2">
      <c r="A41" s="5"/>
      <c r="C41" s="39"/>
      <c r="D41" s="39"/>
      <c r="E41" s="42"/>
      <c r="F41" s="42"/>
      <c r="G41" s="43"/>
      <c r="H41" s="33"/>
      <c r="I41" s="5"/>
      <c r="J41" s="5"/>
    </row>
    <row r="42" spans="1:10" ht="15" x14ac:dyDescent="0.2">
      <c r="A42" s="43"/>
      <c r="B42" s="8"/>
      <c r="C42" s="44"/>
      <c r="D42" s="44"/>
      <c r="E42" s="42"/>
      <c r="F42" s="42"/>
      <c r="G42" s="43"/>
      <c r="H42" s="5"/>
      <c r="I42" s="5"/>
      <c r="J42" s="45"/>
    </row>
    <row r="43" spans="1:10" ht="15" x14ac:dyDescent="0.2">
      <c r="A43" s="3"/>
      <c r="C43" s="8"/>
      <c r="D43" s="8"/>
      <c r="G43" s="34"/>
      <c r="H43" s="46"/>
      <c r="I43" s="5"/>
      <c r="J43" s="42"/>
    </row>
    <row r="44" spans="1:10" ht="15" x14ac:dyDescent="0.2">
      <c r="A44" s="43"/>
      <c r="B44" s="10"/>
      <c r="D44" s="47"/>
      <c r="E44" s="35"/>
      <c r="F44" s="8"/>
      <c r="G44" s="5"/>
      <c r="H44" s="32"/>
      <c r="I44" s="5"/>
      <c r="J44" s="45"/>
    </row>
    <row r="45" spans="1:10" ht="20.25" x14ac:dyDescent="0.3">
      <c r="A45" s="48"/>
      <c r="F45" s="8"/>
      <c r="G45" s="5"/>
      <c r="H45" s="32"/>
      <c r="I45" s="5"/>
      <c r="J45" s="48"/>
    </row>
    <row r="46" spans="1:10" ht="15" x14ac:dyDescent="0.2">
      <c r="A46" s="5"/>
      <c r="B46" s="32"/>
      <c r="C46" s="17"/>
      <c r="D46" s="8"/>
      <c r="E46" s="8"/>
      <c r="G46" s="5"/>
      <c r="H46" s="5"/>
      <c r="I46" s="5"/>
      <c r="J46" s="5"/>
    </row>
    <row r="47" spans="1:10" ht="15.75" x14ac:dyDescent="0.25">
      <c r="A47" s="12"/>
      <c r="B47" s="15"/>
      <c r="C47" s="8"/>
      <c r="D47" s="8"/>
      <c r="E47" s="8"/>
      <c r="F47" s="49"/>
      <c r="G47" s="5"/>
      <c r="H47" s="5"/>
      <c r="I47" s="5"/>
      <c r="J47" s="12"/>
    </row>
    <row r="48" spans="1:10" x14ac:dyDescent="0.2">
      <c r="A48" s="5"/>
      <c r="B48" s="5"/>
      <c r="C48" s="5"/>
      <c r="D48" s="5"/>
      <c r="E48" s="5"/>
      <c r="F48" s="49"/>
      <c r="G48" s="5"/>
      <c r="H48" s="5"/>
      <c r="I48" s="5"/>
      <c r="J48" s="5"/>
    </row>
    <row r="49" spans="1:10" x14ac:dyDescent="0.2">
      <c r="A49" s="5"/>
      <c r="B49" s="28"/>
      <c r="C49" s="28"/>
      <c r="D49" s="28"/>
      <c r="E49" s="17"/>
      <c r="F49" s="49"/>
      <c r="G49" s="5"/>
      <c r="H49" s="5"/>
      <c r="I49" s="5"/>
      <c r="J49" s="5"/>
    </row>
    <row r="50" spans="1:10" ht="90" customHeight="1" x14ac:dyDescent="0.3">
      <c r="A50" s="118" t="s">
        <v>25</v>
      </c>
      <c r="B50" s="118"/>
      <c r="C50" s="118"/>
      <c r="D50" s="118"/>
      <c r="E50" s="118"/>
      <c r="F50" s="118"/>
      <c r="G50" s="118"/>
      <c r="H50" s="118"/>
      <c r="I50" s="118"/>
      <c r="J50" s="91"/>
    </row>
    <row r="51" spans="1:10" x14ac:dyDescent="0.2">
      <c r="A51" s="5"/>
      <c r="B51" s="127" t="s">
        <v>26</v>
      </c>
      <c r="C51" s="127"/>
      <c r="D51" s="127"/>
      <c r="E51" s="127"/>
      <c r="F51" s="127"/>
      <c r="G51" s="127"/>
      <c r="H51" s="127"/>
      <c r="I51" s="127"/>
      <c r="J51" s="5"/>
    </row>
    <row r="52" spans="1:10" ht="15" x14ac:dyDescent="0.2">
      <c r="A52" s="5"/>
      <c r="C52" s="6" t="s">
        <v>27</v>
      </c>
      <c r="D52" s="50"/>
      <c r="E52" s="51"/>
      <c r="F52" s="49"/>
      <c r="G52" s="52"/>
      <c r="H52" s="5"/>
      <c r="I52" s="5"/>
      <c r="J52" s="5"/>
    </row>
    <row r="53" spans="1:10" ht="63.75" customHeight="1" x14ac:dyDescent="0.25">
      <c r="A53" s="128" t="s">
        <v>4</v>
      </c>
      <c r="B53" s="18" t="s">
        <v>5</v>
      </c>
      <c r="C53" s="130" t="s">
        <v>28</v>
      </c>
      <c r="D53" s="131"/>
      <c r="E53" s="131"/>
      <c r="F53" s="131"/>
      <c r="G53" s="131"/>
      <c r="H53" s="131"/>
      <c r="I53" s="132"/>
      <c r="J53" s="133"/>
    </row>
    <row r="54" spans="1:10" ht="41.25" customHeight="1" x14ac:dyDescent="0.25">
      <c r="A54" s="129"/>
      <c r="B54" s="53"/>
      <c r="C54" s="134" t="s">
        <v>29</v>
      </c>
      <c r="D54" s="135"/>
      <c r="E54" s="136"/>
      <c r="F54" s="134" t="s">
        <v>30</v>
      </c>
      <c r="G54" s="135"/>
      <c r="H54" s="136"/>
      <c r="I54" s="54" t="s">
        <v>31</v>
      </c>
      <c r="J54" s="133"/>
    </row>
    <row r="55" spans="1:10" ht="12.75" customHeight="1" x14ac:dyDescent="0.2">
      <c r="A55" s="100" t="s">
        <v>12</v>
      </c>
      <c r="B55" s="148" t="s">
        <v>13</v>
      </c>
      <c r="C55" s="139">
        <f>7.5*1.05*1.04</f>
        <v>8.19</v>
      </c>
      <c r="D55" s="140"/>
      <c r="E55" s="141"/>
      <c r="F55" s="139">
        <f>7.25*1.05*1.04</f>
        <v>7.9170000000000007</v>
      </c>
      <c r="G55" s="140"/>
      <c r="H55" s="141"/>
      <c r="I55" s="145">
        <f>7.1*1.05*1.04</f>
        <v>7.7532000000000005</v>
      </c>
      <c r="J55" s="147"/>
    </row>
    <row r="56" spans="1:10" ht="14.25" customHeight="1" x14ac:dyDescent="0.2">
      <c r="A56" s="101"/>
      <c r="B56" s="149"/>
      <c r="C56" s="142"/>
      <c r="D56" s="143"/>
      <c r="E56" s="144"/>
      <c r="F56" s="142"/>
      <c r="G56" s="143"/>
      <c r="H56" s="144"/>
      <c r="I56" s="146"/>
      <c r="J56" s="147"/>
    </row>
    <row r="57" spans="1:10" ht="12.75" customHeight="1" x14ac:dyDescent="0.2">
      <c r="A57" s="100" t="s">
        <v>14</v>
      </c>
      <c r="B57" s="137" t="s">
        <v>32</v>
      </c>
      <c r="C57" s="139">
        <f>6.845*1.05*1.04</f>
        <v>7.4747399999999997</v>
      </c>
      <c r="D57" s="140"/>
      <c r="E57" s="141"/>
      <c r="F57" s="139">
        <f>6.59*1.05*1.04</f>
        <v>7.1962800000000007</v>
      </c>
      <c r="G57" s="140"/>
      <c r="H57" s="141"/>
      <c r="I57" s="145">
        <f>6.44*1.05*1.04</f>
        <v>7.0324800000000005</v>
      </c>
      <c r="J57" s="147"/>
    </row>
    <row r="58" spans="1:10" ht="42.75" customHeight="1" x14ac:dyDescent="0.2">
      <c r="A58" s="101"/>
      <c r="B58" s="138"/>
      <c r="C58" s="142"/>
      <c r="D58" s="143"/>
      <c r="E58" s="144"/>
      <c r="F58" s="142"/>
      <c r="G58" s="143"/>
      <c r="H58" s="144"/>
      <c r="I58" s="146"/>
      <c r="J58" s="147"/>
    </row>
    <row r="59" spans="1:10" ht="12.75" customHeight="1" x14ac:dyDescent="0.2">
      <c r="A59" s="100" t="s">
        <v>16</v>
      </c>
      <c r="B59" s="137" t="s">
        <v>33</v>
      </c>
      <c r="C59" s="139">
        <f>7.92*1.05*1.04</f>
        <v>8.6486400000000003</v>
      </c>
      <c r="D59" s="140"/>
      <c r="E59" s="141"/>
      <c r="F59" s="139">
        <f>7.66*1.05*1.04</f>
        <v>8.3647200000000019</v>
      </c>
      <c r="G59" s="140"/>
      <c r="H59" s="141"/>
      <c r="I59" s="145">
        <f>7.51*1.05*1.04</f>
        <v>8.20092</v>
      </c>
      <c r="J59" s="147"/>
    </row>
    <row r="60" spans="1:10" ht="33" customHeight="1" x14ac:dyDescent="0.2">
      <c r="A60" s="101"/>
      <c r="B60" s="138"/>
      <c r="C60" s="142"/>
      <c r="D60" s="143"/>
      <c r="E60" s="144"/>
      <c r="F60" s="142"/>
      <c r="G60" s="143"/>
      <c r="H60" s="144"/>
      <c r="I60" s="146"/>
      <c r="J60" s="147"/>
    </row>
    <row r="61" spans="1:10" x14ac:dyDescent="0.2">
      <c r="A61" s="100">
        <v>4</v>
      </c>
      <c r="B61" s="137" t="s">
        <v>18</v>
      </c>
      <c r="C61" s="139">
        <f>7.92*1.05*1.04</f>
        <v>8.6486400000000003</v>
      </c>
      <c r="D61" s="140"/>
      <c r="E61" s="141"/>
      <c r="F61" s="139"/>
      <c r="G61" s="140"/>
      <c r="H61" s="141"/>
      <c r="I61" s="145"/>
      <c r="J61" s="5"/>
    </row>
    <row r="62" spans="1:10" ht="46.5" customHeight="1" x14ac:dyDescent="0.2">
      <c r="A62" s="101"/>
      <c r="B62" s="138"/>
      <c r="C62" s="142"/>
      <c r="D62" s="143"/>
      <c r="E62" s="144"/>
      <c r="F62" s="142"/>
      <c r="G62" s="143"/>
      <c r="H62" s="144"/>
      <c r="I62" s="146"/>
      <c r="J62" s="5"/>
    </row>
    <row r="63" spans="1:10" x14ac:dyDescent="0.2">
      <c r="A63" s="55"/>
      <c r="B63" s="55"/>
      <c r="C63" s="55"/>
      <c r="D63" s="55"/>
      <c r="E63" s="55"/>
      <c r="F63" s="59"/>
      <c r="G63" s="60"/>
      <c r="H63" s="55"/>
      <c r="I63" s="55"/>
      <c r="J63" s="5"/>
    </row>
    <row r="64" spans="1:10" ht="20.25" x14ac:dyDescent="0.3">
      <c r="A64" s="55"/>
      <c r="B64" s="61"/>
      <c r="C64" s="55"/>
      <c r="D64" s="55"/>
      <c r="E64" s="55"/>
      <c r="F64" s="59"/>
      <c r="G64" s="60"/>
      <c r="H64" s="55"/>
      <c r="I64" s="55"/>
      <c r="J64" s="5"/>
    </row>
    <row r="65" spans="1:10" x14ac:dyDescent="0.2">
      <c r="A65" s="5"/>
      <c r="B65" s="5"/>
      <c r="C65" s="5"/>
      <c r="D65" s="32"/>
      <c r="E65" s="5"/>
      <c r="F65" s="62"/>
      <c r="G65" s="5"/>
      <c r="H65" s="5"/>
      <c r="I65" s="5"/>
      <c r="J65" s="5"/>
    </row>
    <row r="66" spans="1:10" ht="15" x14ac:dyDescent="0.2">
      <c r="A66" s="5"/>
      <c r="B66" s="8" t="s">
        <v>23</v>
      </c>
      <c r="C66" s="30"/>
      <c r="D66" s="31" t="s">
        <v>24</v>
      </c>
      <c r="G66" s="5"/>
      <c r="H66" s="5"/>
      <c r="I66" s="5"/>
      <c r="J66" s="5"/>
    </row>
    <row r="67" spans="1:10" x14ac:dyDescent="0.2">
      <c r="A67" s="5"/>
      <c r="B67" s="5"/>
      <c r="C67" s="5"/>
      <c r="D67" s="5"/>
      <c r="E67" s="5"/>
      <c r="F67" s="27"/>
      <c r="G67" s="5"/>
      <c r="H67" s="5"/>
      <c r="I67" s="5"/>
      <c r="J67" s="5"/>
    </row>
    <row r="68" spans="1:10" x14ac:dyDescent="0.2">
      <c r="A68" s="5"/>
      <c r="B68" s="28"/>
      <c r="C68" s="28"/>
      <c r="D68" s="28"/>
      <c r="E68" s="17"/>
      <c r="F68" s="29"/>
      <c r="G68" s="5"/>
      <c r="H68" s="5"/>
      <c r="I68" s="5"/>
      <c r="J68" s="5"/>
    </row>
    <row r="69" spans="1:10" x14ac:dyDescent="0.2">
      <c r="A69" s="5"/>
      <c r="B69" s="5"/>
      <c r="C69" s="5"/>
      <c r="D69" s="5"/>
      <c r="E69" s="5"/>
      <c r="F69" s="5"/>
      <c r="G69" s="52"/>
      <c r="H69" s="56"/>
      <c r="I69" s="56"/>
      <c r="J69" s="5"/>
    </row>
    <row r="70" spans="1:10" x14ac:dyDescent="0.2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ht="18.75" x14ac:dyDescent="0.3">
      <c r="C71" s="37"/>
      <c r="G71" s="37"/>
      <c r="H71" s="36"/>
      <c r="I71" s="5"/>
      <c r="J71" s="5"/>
    </row>
    <row r="72" spans="1:10" ht="18.75" x14ac:dyDescent="0.3">
      <c r="B72" s="37"/>
      <c r="F72" s="38"/>
      <c r="G72" s="38"/>
      <c r="H72" s="36"/>
      <c r="I72" s="5"/>
      <c r="J72" s="56"/>
    </row>
    <row r="73" spans="1:10" ht="18.75" x14ac:dyDescent="0.3">
      <c r="B73" s="34"/>
      <c r="E73" s="37"/>
      <c r="F73" s="35"/>
      <c r="G73" s="35"/>
      <c r="H73" s="36"/>
      <c r="I73" s="5"/>
      <c r="J73" s="5"/>
    </row>
    <row r="74" spans="1:10" ht="18.75" x14ac:dyDescent="0.3">
      <c r="B74" s="34"/>
      <c r="C74" s="40"/>
      <c r="D74" s="41"/>
      <c r="E74" s="37"/>
      <c r="H74" s="36"/>
      <c r="I74" s="5"/>
      <c r="J74" s="5"/>
    </row>
    <row r="75" spans="1:10" ht="15" x14ac:dyDescent="0.2">
      <c r="A75" s="5"/>
      <c r="C75" s="39"/>
      <c r="D75" s="39"/>
      <c r="E75" s="42"/>
      <c r="F75" s="42"/>
      <c r="G75" s="43"/>
      <c r="H75" s="33"/>
      <c r="I75" s="5"/>
      <c r="J75" s="5"/>
    </row>
    <row r="76" spans="1:10" ht="15" x14ac:dyDescent="0.2">
      <c r="A76" s="43"/>
      <c r="B76" s="8"/>
      <c r="C76" s="44"/>
      <c r="D76" s="44"/>
      <c r="E76" s="42"/>
      <c r="F76" s="42"/>
      <c r="G76" s="43"/>
      <c r="H76" s="5"/>
      <c r="I76" s="5"/>
      <c r="J76" s="5"/>
    </row>
    <row r="77" spans="1:10" ht="15" x14ac:dyDescent="0.2">
      <c r="B77" s="3" t="s">
        <v>34</v>
      </c>
      <c r="D77" s="8"/>
      <c r="G77" s="34"/>
      <c r="H77" s="46"/>
      <c r="I77" s="5"/>
      <c r="J77" s="5"/>
    </row>
    <row r="78" spans="1:10" x14ac:dyDescent="0.2">
      <c r="A78" s="56"/>
      <c r="B78" s="56"/>
      <c r="C78" s="56"/>
      <c r="D78" s="56"/>
      <c r="E78" s="56"/>
      <c r="F78" s="69"/>
      <c r="G78" s="69"/>
      <c r="H78" s="69"/>
      <c r="I78" s="56"/>
      <c r="J78" s="56"/>
    </row>
    <row r="79" spans="1:10" ht="57" customHeight="1" x14ac:dyDescent="0.3">
      <c r="A79" s="118" t="s">
        <v>35</v>
      </c>
      <c r="B79" s="118"/>
      <c r="C79" s="118"/>
      <c r="D79" s="118"/>
      <c r="E79" s="118"/>
      <c r="F79" s="70"/>
      <c r="G79" s="70"/>
      <c r="H79" s="70"/>
      <c r="I79" s="70"/>
      <c r="J79" s="70"/>
    </row>
    <row r="80" spans="1:10" ht="35.25" customHeight="1" x14ac:dyDescent="0.25">
      <c r="A80" s="56"/>
      <c r="B80" s="71"/>
      <c r="C80" s="71"/>
      <c r="D80" s="71"/>
      <c r="E80" s="71"/>
      <c r="F80" s="71"/>
      <c r="G80" s="71"/>
      <c r="H80" s="71"/>
      <c r="I80" s="71"/>
      <c r="J80" s="71"/>
    </row>
    <row r="81" spans="1:10" ht="35.25" customHeight="1" x14ac:dyDescent="0.3">
      <c r="A81" s="150" t="s">
        <v>36</v>
      </c>
      <c r="B81" s="150"/>
      <c r="C81" s="150"/>
      <c r="D81" s="150"/>
      <c r="E81" s="150"/>
      <c r="F81" s="71"/>
      <c r="G81" s="71"/>
      <c r="H81" s="71"/>
      <c r="I81" s="71"/>
      <c r="J81" s="71"/>
    </row>
    <row r="82" spans="1:10" ht="31.5" customHeight="1" x14ac:dyDescent="0.2">
      <c r="A82" s="72" t="s">
        <v>4</v>
      </c>
      <c r="B82" s="73" t="s">
        <v>37</v>
      </c>
      <c r="C82" s="73" t="s">
        <v>38</v>
      </c>
      <c r="D82" s="73" t="s">
        <v>39</v>
      </c>
      <c r="E82" s="73" t="s">
        <v>40</v>
      </c>
      <c r="F82" s="69"/>
      <c r="G82" s="69"/>
      <c r="H82" s="69"/>
      <c r="I82" s="69"/>
      <c r="J82" s="69"/>
    </row>
    <row r="83" spans="1:10" ht="96" customHeight="1" x14ac:dyDescent="0.3">
      <c r="A83" s="74">
        <v>1</v>
      </c>
      <c r="B83" s="75" t="s">
        <v>41</v>
      </c>
      <c r="C83" s="76" t="s">
        <v>42</v>
      </c>
      <c r="D83" s="77" t="s">
        <v>43</v>
      </c>
      <c r="E83" s="78">
        <v>26</v>
      </c>
      <c r="F83" s="69"/>
      <c r="G83" s="69"/>
      <c r="H83" s="69"/>
      <c r="I83" s="69"/>
      <c r="J83" s="69"/>
    </row>
    <row r="84" spans="1:10" ht="18" x14ac:dyDescent="0.25">
      <c r="A84" s="56"/>
      <c r="B84" s="79"/>
      <c r="C84" s="80"/>
      <c r="D84" s="79"/>
      <c r="E84" s="79"/>
      <c r="F84" s="69"/>
      <c r="G84" s="69"/>
      <c r="H84" s="69"/>
      <c r="I84" s="69"/>
      <c r="J84" s="69"/>
    </row>
    <row r="85" spans="1:10" ht="18" x14ac:dyDescent="0.25">
      <c r="A85" s="56"/>
      <c r="B85" s="79"/>
      <c r="C85" s="81"/>
      <c r="D85" s="82"/>
      <c r="E85" s="79"/>
      <c r="F85" s="69"/>
      <c r="G85" s="69"/>
      <c r="H85" s="69"/>
      <c r="I85" s="69"/>
      <c r="J85" s="69"/>
    </row>
    <row r="86" spans="1:10" ht="18" x14ac:dyDescent="0.25">
      <c r="A86" s="56"/>
      <c r="B86" s="79"/>
      <c r="C86" s="79"/>
      <c r="D86" s="79"/>
      <c r="E86" s="79"/>
      <c r="F86" s="69"/>
      <c r="G86" s="69"/>
      <c r="H86" s="69"/>
      <c r="I86" s="69"/>
      <c r="J86" s="69"/>
    </row>
    <row r="87" spans="1:10" ht="18.75" x14ac:dyDescent="0.3">
      <c r="A87" s="38" t="s">
        <v>44</v>
      </c>
      <c r="C87" s="38"/>
      <c r="D87" s="38"/>
      <c r="E87" s="83"/>
      <c r="F87" s="69"/>
      <c r="G87" s="69"/>
      <c r="H87" s="69"/>
      <c r="I87" s="69"/>
      <c r="J87" s="69"/>
    </row>
    <row r="88" spans="1:10" ht="18" x14ac:dyDescent="0.25">
      <c r="A88" s="56"/>
      <c r="B88" s="79"/>
      <c r="C88" s="79"/>
      <c r="D88" s="79"/>
      <c r="E88" s="79"/>
      <c r="F88" s="69"/>
      <c r="G88" s="69"/>
      <c r="H88" s="69"/>
      <c r="I88" s="69"/>
      <c r="J88" s="69"/>
    </row>
    <row r="89" spans="1:10" x14ac:dyDescent="0.2">
      <c r="A89" s="56"/>
      <c r="B89" s="56"/>
      <c r="C89" s="84"/>
      <c r="D89" s="56"/>
      <c r="E89" s="56"/>
      <c r="F89" s="69"/>
      <c r="G89" s="69"/>
      <c r="H89" s="69"/>
      <c r="I89" s="69"/>
      <c r="J89" s="69"/>
    </row>
    <row r="90" spans="1:10" x14ac:dyDescent="0.2">
      <c r="A90" s="56"/>
      <c r="B90" s="56"/>
      <c r="C90" s="56"/>
      <c r="D90" s="56"/>
      <c r="E90" s="56"/>
      <c r="F90" s="69"/>
      <c r="G90" s="69"/>
      <c r="H90" s="69"/>
      <c r="I90" s="69"/>
      <c r="J90" s="69"/>
    </row>
    <row r="91" spans="1:10" ht="15" x14ac:dyDescent="0.2">
      <c r="A91" s="56"/>
      <c r="B91" s="8" t="s">
        <v>23</v>
      </c>
      <c r="C91" s="30"/>
      <c r="D91" s="31" t="s">
        <v>24</v>
      </c>
      <c r="F91" s="69"/>
      <c r="G91" s="69"/>
      <c r="H91" s="69"/>
      <c r="I91" s="69"/>
      <c r="J91" s="69"/>
    </row>
    <row r="92" spans="1:10" x14ac:dyDescent="0.2">
      <c r="A92" s="56"/>
      <c r="B92" s="68"/>
      <c r="C92" s="56"/>
      <c r="D92" s="56"/>
      <c r="E92" s="85"/>
      <c r="F92" s="86"/>
      <c r="G92" s="56"/>
      <c r="H92" s="85"/>
      <c r="I92" s="56"/>
      <c r="J92" s="65"/>
    </row>
    <row r="93" spans="1:10" x14ac:dyDescent="0.2">
      <c r="A93" s="56"/>
      <c r="B93" s="68"/>
      <c r="C93" s="56"/>
      <c r="D93" s="56"/>
      <c r="E93" s="56"/>
      <c r="F93" s="65"/>
      <c r="G93" s="66"/>
      <c r="H93" s="56"/>
      <c r="I93" s="65"/>
      <c r="J93" s="66"/>
    </row>
    <row r="94" spans="1:10" x14ac:dyDescent="0.2">
      <c r="A94" s="56"/>
      <c r="B94" s="56"/>
      <c r="C94" s="56"/>
      <c r="D94" s="56"/>
      <c r="E94" s="69"/>
      <c r="F94" s="69"/>
      <c r="G94" s="69"/>
      <c r="H94" s="69"/>
      <c r="I94" s="69"/>
      <c r="J94" s="69"/>
    </row>
    <row r="95" spans="1:10" x14ac:dyDescent="0.2">
      <c r="A95" s="56"/>
      <c r="B95" s="56"/>
      <c r="C95" s="56"/>
      <c r="D95" s="56"/>
      <c r="E95" s="69"/>
      <c r="F95" s="69"/>
      <c r="G95" s="69"/>
      <c r="H95" s="69"/>
      <c r="I95" s="69"/>
      <c r="J95" s="69"/>
    </row>
    <row r="96" spans="1:10" x14ac:dyDescent="0.2">
      <c r="A96" s="56"/>
      <c r="B96" s="56"/>
      <c r="C96" s="56"/>
      <c r="D96" s="56"/>
      <c r="E96" s="69"/>
      <c r="F96" s="69"/>
      <c r="G96" s="69"/>
      <c r="H96" s="69"/>
      <c r="I96" s="69"/>
      <c r="J96" s="69"/>
    </row>
    <row r="97" spans="1:10" ht="18.75" x14ac:dyDescent="0.3">
      <c r="C97" s="37"/>
      <c r="G97" s="37"/>
      <c r="H97" s="69"/>
      <c r="I97" s="69"/>
      <c r="J97" s="69"/>
    </row>
    <row r="98" spans="1:10" ht="18.75" x14ac:dyDescent="0.3">
      <c r="C98" s="37"/>
      <c r="F98" s="38"/>
      <c r="G98" s="38"/>
      <c r="H98" s="69"/>
      <c r="I98" s="69"/>
      <c r="J98" s="69"/>
    </row>
    <row r="99" spans="1:10" ht="18.75" x14ac:dyDescent="0.3">
      <c r="B99" s="34"/>
      <c r="E99" s="37"/>
      <c r="F99" s="35"/>
      <c r="G99" s="35"/>
      <c r="H99" s="69"/>
      <c r="I99" s="69"/>
      <c r="J99" s="69"/>
    </row>
    <row r="100" spans="1:10" ht="18.75" x14ac:dyDescent="0.3">
      <c r="B100" s="34"/>
      <c r="C100" s="40"/>
      <c r="D100" s="41"/>
      <c r="E100" s="37"/>
      <c r="H100" s="69"/>
      <c r="I100" s="69"/>
      <c r="J100" s="69"/>
    </row>
    <row r="101" spans="1:10" ht="15" x14ac:dyDescent="0.2">
      <c r="A101" s="5"/>
      <c r="C101" s="39"/>
      <c r="D101" s="39"/>
      <c r="E101" s="42"/>
      <c r="F101" s="42"/>
      <c r="G101" s="43"/>
      <c r="H101" s="69"/>
      <c r="I101" s="69"/>
      <c r="J101" s="69"/>
    </row>
    <row r="102" spans="1:10" ht="15" x14ac:dyDescent="0.2">
      <c r="A102" s="43"/>
      <c r="B102" s="8"/>
      <c r="C102" s="44"/>
      <c r="D102" s="44"/>
      <c r="E102" s="42"/>
      <c r="F102" s="42"/>
      <c r="G102" s="43"/>
      <c r="H102" s="69"/>
      <c r="I102" s="69"/>
      <c r="J102" s="69"/>
    </row>
    <row r="103" spans="1:10" ht="15" x14ac:dyDescent="0.2">
      <c r="B103" s="3" t="s">
        <v>45</v>
      </c>
      <c r="D103" s="8"/>
      <c r="G103" s="34"/>
      <c r="H103" s="69"/>
      <c r="I103" s="69"/>
      <c r="J103" s="69"/>
    </row>
    <row r="104" spans="1:10" x14ac:dyDescent="0.2">
      <c r="A104" s="56"/>
      <c r="B104" s="56"/>
      <c r="C104" s="56"/>
      <c r="D104" s="56"/>
      <c r="E104" s="56"/>
      <c r="F104" s="69"/>
      <c r="G104" s="69"/>
      <c r="H104" s="5"/>
      <c r="I104" s="5"/>
      <c r="J104" s="5"/>
    </row>
    <row r="105" spans="1:10" ht="42" customHeight="1" x14ac:dyDescent="0.25">
      <c r="A105" s="118" t="s">
        <v>46</v>
      </c>
      <c r="B105" s="118"/>
      <c r="C105" s="118"/>
      <c r="D105" s="118"/>
      <c r="E105" s="118"/>
      <c r="F105" s="118"/>
      <c r="G105" s="118"/>
      <c r="H105" s="118"/>
      <c r="I105" s="118"/>
      <c r="J105" s="118"/>
    </row>
    <row r="106" spans="1:10" ht="18" x14ac:dyDescent="0.25">
      <c r="A106" s="56"/>
      <c r="B106" s="71"/>
      <c r="C106" s="88" t="s">
        <v>26</v>
      </c>
      <c r="D106" s="88"/>
      <c r="E106" s="88"/>
      <c r="F106" s="88"/>
      <c r="G106" s="88"/>
      <c r="H106" s="88"/>
      <c r="I106" s="88"/>
      <c r="J106" s="88"/>
    </row>
    <row r="107" spans="1:10" ht="18.75" customHeight="1" x14ac:dyDescent="0.3">
      <c r="B107" s="89"/>
      <c r="C107" s="89"/>
      <c r="D107" s="89"/>
      <c r="E107" s="89"/>
      <c r="F107" s="71"/>
      <c r="G107" s="151" t="s">
        <v>47</v>
      </c>
      <c r="H107" s="151"/>
      <c r="I107" s="151"/>
      <c r="J107" s="151"/>
    </row>
    <row r="108" spans="1:10" ht="92.25" customHeight="1" x14ac:dyDescent="0.3">
      <c r="A108" s="152" t="s">
        <v>4</v>
      </c>
      <c r="B108" s="152" t="s">
        <v>37</v>
      </c>
      <c r="C108" s="152" t="s">
        <v>38</v>
      </c>
      <c r="D108" s="153" t="s">
        <v>48</v>
      </c>
      <c r="E108" s="153"/>
      <c r="F108" s="153" t="s">
        <v>49</v>
      </c>
      <c r="G108" s="153"/>
      <c r="H108" s="56"/>
      <c r="I108" s="153" t="s">
        <v>50</v>
      </c>
      <c r="J108" s="153"/>
    </row>
    <row r="109" spans="1:10" ht="31.5" customHeight="1" x14ac:dyDescent="0.2">
      <c r="A109" s="152"/>
      <c r="B109" s="152"/>
      <c r="C109" s="152"/>
      <c r="D109" s="152" t="s">
        <v>40</v>
      </c>
      <c r="E109" s="152"/>
      <c r="F109" s="152" t="s">
        <v>40</v>
      </c>
      <c r="G109" s="152"/>
      <c r="H109" s="66"/>
      <c r="I109" s="152" t="s">
        <v>40</v>
      </c>
      <c r="J109" s="152"/>
    </row>
    <row r="110" spans="1:10" ht="40.5" x14ac:dyDescent="0.3">
      <c r="A110" s="74">
        <v>1</v>
      </c>
      <c r="B110" s="75" t="s">
        <v>51</v>
      </c>
      <c r="C110" s="76" t="s">
        <v>42</v>
      </c>
      <c r="D110" s="154">
        <v>50</v>
      </c>
      <c r="E110" s="155"/>
      <c r="F110" s="154">
        <f>D110+21</f>
        <v>71</v>
      </c>
      <c r="G110" s="155"/>
      <c r="H110" s="69"/>
      <c r="I110" s="154">
        <f>D110+31</f>
        <v>81</v>
      </c>
      <c r="J110" s="155"/>
    </row>
    <row r="111" spans="1:10" ht="40.5" x14ac:dyDescent="0.3">
      <c r="A111" s="74">
        <v>2</v>
      </c>
      <c r="B111" s="75" t="s">
        <v>52</v>
      </c>
      <c r="C111" s="76" t="s">
        <v>42</v>
      </c>
      <c r="D111" s="154">
        <v>60</v>
      </c>
      <c r="E111" s="155"/>
      <c r="F111" s="154">
        <f>D111+21</f>
        <v>81</v>
      </c>
      <c r="G111" s="155"/>
      <c r="H111" s="69"/>
      <c r="I111" s="154">
        <f>D111+31</f>
        <v>91</v>
      </c>
      <c r="J111" s="155"/>
    </row>
    <row r="112" spans="1:10" ht="50.25" customHeight="1" x14ac:dyDescent="0.3">
      <c r="A112" s="74">
        <v>3</v>
      </c>
      <c r="B112" s="75" t="s">
        <v>53</v>
      </c>
      <c r="C112" s="76" t="s">
        <v>42</v>
      </c>
      <c r="D112" s="154">
        <f>(D110+D111)/2</f>
        <v>55</v>
      </c>
      <c r="E112" s="155"/>
      <c r="F112" s="154">
        <f>D112+21</f>
        <v>76</v>
      </c>
      <c r="G112" s="155"/>
      <c r="H112" s="69"/>
      <c r="I112" s="154">
        <f>D112+31</f>
        <v>86</v>
      </c>
      <c r="J112" s="155"/>
    </row>
    <row r="113" spans="1:11" ht="18" x14ac:dyDescent="0.25">
      <c r="A113" s="56"/>
      <c r="B113" s="79"/>
      <c r="C113" s="79"/>
      <c r="D113" s="79"/>
      <c r="E113" s="79"/>
      <c r="F113" s="69"/>
      <c r="G113" s="69"/>
      <c r="H113" s="69"/>
      <c r="I113" s="69"/>
      <c r="J113" s="69"/>
    </row>
    <row r="114" spans="1:11" ht="18.75" x14ac:dyDescent="0.3">
      <c r="A114" s="38"/>
      <c r="C114" s="38"/>
      <c r="D114" s="38"/>
      <c r="E114" s="83"/>
      <c r="F114" s="69"/>
      <c r="G114" s="69"/>
      <c r="H114" s="69"/>
      <c r="I114" s="69"/>
      <c r="J114" s="69"/>
    </row>
    <row r="115" spans="1:11" ht="18" x14ac:dyDescent="0.25">
      <c r="A115" s="56"/>
      <c r="B115" s="79"/>
      <c r="C115" s="79"/>
      <c r="D115" s="79"/>
      <c r="E115" s="79"/>
      <c r="F115" s="69"/>
      <c r="G115" s="69"/>
      <c r="H115" s="69"/>
      <c r="I115" s="69"/>
      <c r="J115" s="69"/>
    </row>
    <row r="116" spans="1:11" x14ac:dyDescent="0.2">
      <c r="A116" s="56"/>
      <c r="B116" s="56"/>
      <c r="C116" s="84"/>
      <c r="D116" s="56"/>
      <c r="E116" s="56"/>
      <c r="F116" s="69"/>
      <c r="G116" s="69"/>
      <c r="H116" s="69"/>
      <c r="I116" s="69"/>
      <c r="J116" s="69"/>
    </row>
    <row r="117" spans="1:11" x14ac:dyDescent="0.2">
      <c r="A117" s="56"/>
      <c r="B117" s="56"/>
      <c r="C117" s="56"/>
      <c r="D117" s="56"/>
      <c r="E117" s="56"/>
      <c r="F117" s="69"/>
      <c r="G117" s="69"/>
      <c r="H117" s="69"/>
      <c r="I117" s="69"/>
      <c r="J117" s="69"/>
    </row>
    <row r="118" spans="1:11" ht="15" x14ac:dyDescent="0.2">
      <c r="A118" s="56"/>
      <c r="B118" s="8" t="s">
        <v>23</v>
      </c>
      <c r="C118" s="30"/>
      <c r="D118" s="31" t="s">
        <v>24</v>
      </c>
      <c r="F118" s="69"/>
      <c r="G118" s="69"/>
      <c r="H118" s="69"/>
      <c r="I118" s="69"/>
      <c r="J118" s="69"/>
    </row>
    <row r="119" spans="1:11" x14ac:dyDescent="0.2">
      <c r="A119" s="56"/>
      <c r="B119" s="68"/>
      <c r="C119" s="56"/>
      <c r="D119" s="56"/>
      <c r="E119" s="85"/>
      <c r="F119" s="86"/>
      <c r="G119" s="56"/>
      <c r="H119" s="69"/>
      <c r="I119" s="69"/>
      <c r="J119" s="69"/>
    </row>
    <row r="120" spans="1:11" x14ac:dyDescent="0.2">
      <c r="A120" s="56"/>
      <c r="B120" s="68"/>
      <c r="C120" s="56"/>
      <c r="D120" s="56"/>
      <c r="E120" s="56"/>
      <c r="F120" s="65"/>
      <c r="G120" s="66"/>
      <c r="H120" s="69"/>
      <c r="I120" s="69"/>
      <c r="J120" s="69"/>
    </row>
    <row r="121" spans="1:11" x14ac:dyDescent="0.2">
      <c r="A121" s="56"/>
      <c r="B121" s="56"/>
      <c r="C121" s="84"/>
      <c r="D121" s="56"/>
      <c r="E121" s="56"/>
      <c r="F121" s="69"/>
      <c r="G121" s="69"/>
      <c r="H121" s="69"/>
      <c r="I121" s="69"/>
      <c r="J121" s="69"/>
    </row>
    <row r="122" spans="1:11" x14ac:dyDescent="0.2">
      <c r="A122" s="56"/>
      <c r="B122" s="56"/>
      <c r="C122" s="84"/>
      <c r="D122" s="56"/>
      <c r="E122" s="56"/>
      <c r="F122" s="69"/>
      <c r="G122" s="69"/>
      <c r="H122" s="69"/>
      <c r="I122" s="69"/>
      <c r="J122" s="69"/>
    </row>
    <row r="123" spans="1:11" x14ac:dyDescent="0.2">
      <c r="A123" s="56"/>
      <c r="B123" s="56"/>
      <c r="C123" s="56"/>
      <c r="D123" s="56"/>
      <c r="E123" s="56"/>
      <c r="F123" s="69"/>
      <c r="G123" s="69"/>
      <c r="H123" s="69"/>
      <c r="I123" s="69"/>
      <c r="J123" s="69"/>
    </row>
    <row r="124" spans="1:11" x14ac:dyDescent="0.2">
      <c r="A124" s="56"/>
      <c r="B124" s="87"/>
      <c r="C124" s="56"/>
      <c r="D124" s="56"/>
      <c r="E124" s="56"/>
      <c r="F124" s="86"/>
      <c r="G124" s="86"/>
      <c r="H124" s="86"/>
      <c r="I124" s="56"/>
      <c r="J124" s="56"/>
    </row>
    <row r="125" spans="1:11" x14ac:dyDescent="0.2">
      <c r="A125" s="56"/>
      <c r="B125" s="87"/>
      <c r="C125" s="56"/>
      <c r="D125" s="56"/>
      <c r="E125" s="56"/>
      <c r="F125" s="86"/>
      <c r="G125" s="86"/>
      <c r="H125" s="86"/>
      <c r="I125" s="56"/>
      <c r="J125" s="56"/>
    </row>
    <row r="126" spans="1:11" x14ac:dyDescent="0.2">
      <c r="A126" s="56"/>
      <c r="B126" s="87"/>
      <c r="C126" s="56"/>
      <c r="D126" s="56"/>
      <c r="E126" s="56"/>
      <c r="F126" s="86"/>
      <c r="G126" s="86"/>
      <c r="H126" s="86"/>
      <c r="I126" s="56"/>
      <c r="J126" s="56"/>
    </row>
    <row r="127" spans="1:11" x14ac:dyDescent="0.2">
      <c r="A127" s="56"/>
      <c r="B127" s="87"/>
      <c r="C127" s="56"/>
      <c r="D127" s="56"/>
      <c r="E127" s="56"/>
      <c r="F127" s="56"/>
      <c r="G127" s="56"/>
      <c r="H127" s="56"/>
      <c r="I127" s="56"/>
      <c r="J127" s="56"/>
      <c r="K127" s="9"/>
    </row>
    <row r="128" spans="1:11" x14ac:dyDescent="0.2">
      <c r="A128" s="56"/>
      <c r="B128" s="56"/>
      <c r="C128" s="56"/>
      <c r="D128" s="56"/>
      <c r="E128" s="56"/>
      <c r="F128" s="69"/>
      <c r="G128" s="69"/>
      <c r="H128" s="69"/>
      <c r="I128" s="56"/>
      <c r="J128" s="56"/>
      <c r="K128" s="9"/>
    </row>
    <row r="129" spans="1:11" x14ac:dyDescent="0.2">
      <c r="A129" s="56"/>
      <c r="B129" s="56"/>
      <c r="C129" s="56"/>
      <c r="D129" s="56"/>
      <c r="E129" s="56"/>
      <c r="F129" s="69"/>
      <c r="G129" s="69"/>
      <c r="H129" s="69"/>
      <c r="I129" s="56"/>
      <c r="J129" s="56"/>
      <c r="K129" s="9"/>
    </row>
    <row r="130" spans="1:11" x14ac:dyDescent="0.2">
      <c r="A130" s="56"/>
      <c r="B130" s="56"/>
      <c r="C130" s="56"/>
      <c r="D130" s="56"/>
      <c r="E130" s="56"/>
      <c r="F130" s="69"/>
      <c r="G130" s="69"/>
      <c r="H130" s="69"/>
      <c r="I130" s="56"/>
      <c r="J130" s="69"/>
      <c r="K130" s="9"/>
    </row>
    <row r="131" spans="1:11" x14ac:dyDescent="0.2">
      <c r="A131" s="56"/>
      <c r="B131" s="56"/>
      <c r="C131" s="56"/>
      <c r="D131" s="56"/>
      <c r="E131" s="56"/>
      <c r="F131" s="69"/>
      <c r="G131" s="69"/>
      <c r="H131" s="69"/>
      <c r="I131" s="69"/>
      <c r="J131" s="69"/>
      <c r="K131" s="9"/>
    </row>
    <row r="132" spans="1:11" x14ac:dyDescent="0.2">
      <c r="A132" s="56"/>
      <c r="B132" s="56"/>
      <c r="C132" s="85"/>
      <c r="D132" s="56"/>
      <c r="E132" s="56"/>
      <c r="F132" s="69"/>
      <c r="G132" s="69"/>
      <c r="H132" s="69"/>
      <c r="I132" s="69"/>
      <c r="J132" s="69"/>
      <c r="K132" s="9"/>
    </row>
    <row r="133" spans="1:11" x14ac:dyDescent="0.2">
      <c r="A133" s="56"/>
      <c r="B133" s="56"/>
      <c r="C133" s="85"/>
      <c r="D133" s="84"/>
      <c r="E133" s="56"/>
      <c r="F133" s="69"/>
      <c r="G133" s="69"/>
      <c r="H133" s="69"/>
      <c r="I133" s="69"/>
      <c r="J133" s="69"/>
      <c r="K133" s="9"/>
    </row>
    <row r="134" spans="1:11" x14ac:dyDescent="0.2">
      <c r="A134" s="56"/>
      <c r="B134" s="56"/>
      <c r="C134" s="56"/>
      <c r="D134" s="56"/>
      <c r="E134" s="56"/>
      <c r="F134" s="69"/>
      <c r="G134" s="69"/>
      <c r="H134" s="69"/>
      <c r="I134" s="69"/>
      <c r="J134" s="69"/>
      <c r="K134" s="9"/>
    </row>
    <row r="135" spans="1:11" x14ac:dyDescent="0.2">
      <c r="A135" s="56"/>
      <c r="B135" s="56"/>
      <c r="C135" s="56"/>
      <c r="D135" s="56"/>
      <c r="E135" s="90"/>
      <c r="F135" s="69"/>
      <c r="G135" s="69"/>
      <c r="H135" s="69"/>
      <c r="I135" s="69"/>
      <c r="J135" s="69"/>
      <c r="K135" s="9"/>
    </row>
    <row r="136" spans="1:11" x14ac:dyDescent="0.2">
      <c r="A136" s="56"/>
      <c r="B136" s="56"/>
      <c r="C136" s="56"/>
      <c r="D136" s="56"/>
      <c r="E136" s="56"/>
      <c r="F136" s="69"/>
      <c r="G136" s="69"/>
      <c r="H136" s="69"/>
      <c r="I136" s="69"/>
      <c r="J136" s="69"/>
      <c r="K136" s="9"/>
    </row>
    <row r="137" spans="1:11" x14ac:dyDescent="0.2">
      <c r="A137" s="56"/>
      <c r="B137" s="56"/>
      <c r="C137" s="84"/>
      <c r="D137" s="56"/>
      <c r="E137" s="56"/>
      <c r="F137" s="69"/>
      <c r="G137" s="69"/>
      <c r="H137" s="69"/>
      <c r="I137" s="69"/>
      <c r="J137" s="69"/>
      <c r="K137" s="9"/>
    </row>
    <row r="138" spans="1:11" x14ac:dyDescent="0.2">
      <c r="A138" s="56"/>
      <c r="B138" s="56"/>
      <c r="C138" s="56"/>
      <c r="D138" s="56"/>
      <c r="E138" s="56"/>
      <c r="F138" s="69"/>
      <c r="G138" s="69"/>
      <c r="H138" s="69"/>
      <c r="I138" s="69"/>
      <c r="J138" s="69"/>
      <c r="K138" s="9"/>
    </row>
    <row r="139" spans="1:11" x14ac:dyDescent="0.2">
      <c r="A139" s="56"/>
      <c r="B139" s="56"/>
      <c r="C139" s="56"/>
      <c r="D139" s="56"/>
      <c r="E139" s="56"/>
      <c r="F139" s="56"/>
      <c r="G139" s="56"/>
      <c r="H139" s="56"/>
      <c r="I139" s="69"/>
      <c r="J139" s="56"/>
      <c r="K139" s="9"/>
    </row>
    <row r="140" spans="1:11" x14ac:dyDescent="0.2">
      <c r="A140" s="56"/>
      <c r="B140" s="56"/>
      <c r="C140" s="56"/>
      <c r="D140" s="56"/>
      <c r="E140" s="56"/>
      <c r="F140" s="69"/>
      <c r="G140" s="69"/>
      <c r="H140" s="69"/>
      <c r="I140" s="69"/>
      <c r="J140" s="69"/>
      <c r="K140" s="9"/>
    </row>
    <row r="141" spans="1:11" x14ac:dyDescent="0.2">
      <c r="A141" s="56"/>
      <c r="B141" s="68"/>
      <c r="C141" s="56"/>
      <c r="D141" s="56"/>
      <c r="E141" s="85"/>
      <c r="F141" s="86"/>
      <c r="G141" s="56"/>
      <c r="H141" s="85"/>
      <c r="I141" s="56"/>
      <c r="J141" s="65"/>
      <c r="K141" s="9"/>
    </row>
    <row r="142" spans="1:11" x14ac:dyDescent="0.2">
      <c r="A142" s="56"/>
      <c r="B142" s="68"/>
      <c r="C142" s="56"/>
      <c r="D142" s="56"/>
      <c r="E142" s="56"/>
      <c r="F142" s="65"/>
      <c r="G142" s="66"/>
      <c r="H142" s="56"/>
      <c r="I142" s="65"/>
      <c r="J142" s="66"/>
      <c r="K142" s="9"/>
    </row>
    <row r="143" spans="1:11" x14ac:dyDescent="0.2">
      <c r="A143" s="56"/>
      <c r="B143" s="56"/>
      <c r="C143" s="56"/>
      <c r="D143" s="56"/>
      <c r="E143" s="69"/>
      <c r="F143" s="69"/>
      <c r="G143" s="69"/>
      <c r="H143" s="69"/>
      <c r="I143" s="69"/>
      <c r="J143" s="69"/>
      <c r="K143" s="9"/>
    </row>
    <row r="144" spans="1:11" x14ac:dyDescent="0.2">
      <c r="A144" s="56"/>
      <c r="B144" s="56"/>
      <c r="C144" s="56"/>
      <c r="D144" s="56"/>
      <c r="E144" s="69"/>
      <c r="F144" s="69"/>
      <c r="G144" s="69"/>
      <c r="H144" s="69"/>
      <c r="I144" s="69"/>
      <c r="J144" s="69"/>
      <c r="K144" s="9"/>
    </row>
    <row r="145" spans="1:11" x14ac:dyDescent="0.2">
      <c r="A145" s="56"/>
      <c r="B145" s="56"/>
      <c r="C145" s="56"/>
      <c r="D145" s="56"/>
      <c r="E145" s="69"/>
      <c r="F145" s="69"/>
      <c r="G145" s="69"/>
      <c r="H145" s="69"/>
      <c r="I145" s="69"/>
      <c r="J145" s="69"/>
      <c r="K145" s="9"/>
    </row>
    <row r="146" spans="1:11" x14ac:dyDescent="0.2">
      <c r="A146" s="56"/>
      <c r="B146" s="56"/>
      <c r="C146" s="85"/>
      <c r="D146" s="56"/>
      <c r="E146" s="69"/>
      <c r="F146" s="69"/>
      <c r="G146" s="69"/>
      <c r="H146" s="69"/>
      <c r="I146" s="69"/>
      <c r="J146" s="69"/>
      <c r="K146" s="9"/>
    </row>
    <row r="147" spans="1:11" x14ac:dyDescent="0.2">
      <c r="A147" s="56"/>
      <c r="B147" s="56"/>
      <c r="C147" s="85"/>
      <c r="D147" s="84"/>
      <c r="E147" s="69"/>
      <c r="F147" s="69"/>
      <c r="G147" s="69"/>
      <c r="H147" s="69"/>
      <c r="I147" s="69"/>
      <c r="J147" s="69"/>
      <c r="K147" s="9"/>
    </row>
    <row r="148" spans="1:11" x14ac:dyDescent="0.2">
      <c r="A148" s="56"/>
      <c r="B148" s="56"/>
      <c r="C148" s="56"/>
      <c r="D148" s="56"/>
      <c r="E148" s="69"/>
      <c r="F148" s="69"/>
      <c r="G148" s="69"/>
      <c r="H148" s="69"/>
      <c r="I148" s="69"/>
      <c r="J148" s="69"/>
      <c r="K148" s="9"/>
    </row>
    <row r="149" spans="1:11" x14ac:dyDescent="0.2">
      <c r="A149" s="5"/>
      <c r="B149" s="5"/>
      <c r="C149" s="5"/>
      <c r="D149" s="5"/>
      <c r="E149" s="5"/>
      <c r="F149" s="36"/>
      <c r="G149" s="36"/>
      <c r="H149" s="36"/>
      <c r="I149" s="5"/>
      <c r="J149" s="5"/>
    </row>
    <row r="150" spans="1:11" x14ac:dyDescent="0.2">
      <c r="A150" s="5"/>
      <c r="B150" s="5"/>
      <c r="C150" s="5"/>
      <c r="D150" s="5"/>
      <c r="E150" s="5"/>
      <c r="F150" s="36"/>
      <c r="G150" s="36"/>
      <c r="H150" s="36"/>
      <c r="I150" s="36"/>
      <c r="J150" s="36"/>
    </row>
    <row r="151" spans="1:11" x14ac:dyDescent="0.2">
      <c r="A151" s="5"/>
      <c r="B151" s="5"/>
      <c r="C151" s="5"/>
      <c r="D151" s="5"/>
      <c r="E151" s="5"/>
      <c r="F151" s="36"/>
      <c r="G151" s="36"/>
      <c r="H151" s="36"/>
      <c r="I151" s="36"/>
      <c r="J151" s="36"/>
    </row>
    <row r="152" spans="1:11" x14ac:dyDescent="0.2">
      <c r="A152" s="5"/>
      <c r="B152" s="5"/>
      <c r="C152" s="32"/>
      <c r="D152" s="5"/>
      <c r="E152" s="5"/>
      <c r="F152" s="36"/>
      <c r="G152" s="36"/>
      <c r="H152" s="36"/>
      <c r="I152" s="36"/>
      <c r="J152" s="36"/>
    </row>
    <row r="153" spans="1:11" x14ac:dyDescent="0.2">
      <c r="A153" s="5"/>
      <c r="B153" s="5"/>
      <c r="C153" s="32"/>
      <c r="D153" s="64"/>
      <c r="E153" s="5"/>
      <c r="F153" s="36"/>
      <c r="G153" s="36"/>
      <c r="H153" s="36"/>
      <c r="I153" s="36"/>
      <c r="J153" s="36"/>
    </row>
    <row r="154" spans="1:11" x14ac:dyDescent="0.2">
      <c r="A154" s="5"/>
      <c r="B154" s="5"/>
      <c r="C154" s="5"/>
      <c r="D154" s="5"/>
      <c r="E154" s="5"/>
      <c r="F154" s="36"/>
      <c r="G154" s="36"/>
      <c r="H154" s="36"/>
      <c r="I154" s="36"/>
      <c r="J154" s="36"/>
    </row>
    <row r="155" spans="1:11" x14ac:dyDescent="0.2">
      <c r="A155" s="5"/>
      <c r="B155" s="5"/>
      <c r="C155" s="5"/>
      <c r="D155" s="5"/>
      <c r="E155" s="63"/>
      <c r="F155" s="36"/>
      <c r="G155" s="36"/>
      <c r="H155" s="36"/>
      <c r="I155" s="36"/>
      <c r="J155" s="36"/>
    </row>
    <row r="156" spans="1:11" x14ac:dyDescent="0.2">
      <c r="A156" s="5"/>
      <c r="B156" s="5"/>
      <c r="C156" s="5"/>
      <c r="D156" s="5"/>
      <c r="E156" s="5"/>
      <c r="F156" s="36"/>
      <c r="G156" s="36"/>
      <c r="H156" s="36"/>
      <c r="I156" s="36"/>
      <c r="J156" s="36"/>
    </row>
    <row r="157" spans="1:11" x14ac:dyDescent="0.2">
      <c r="A157" s="5"/>
      <c r="B157" s="5"/>
      <c r="C157" s="64"/>
      <c r="D157" s="5"/>
      <c r="E157" s="5"/>
      <c r="F157" s="36"/>
      <c r="G157" s="36"/>
      <c r="H157" s="36"/>
      <c r="I157" s="36"/>
      <c r="J157" s="36"/>
    </row>
    <row r="158" spans="1:11" x14ac:dyDescent="0.2">
      <c r="A158" s="5"/>
      <c r="B158" s="5"/>
      <c r="C158" s="5"/>
      <c r="D158" s="5"/>
      <c r="E158" s="5"/>
      <c r="F158" s="36"/>
      <c r="G158" s="36"/>
      <c r="H158" s="36"/>
      <c r="I158" s="36"/>
      <c r="J158" s="36"/>
    </row>
    <row r="159" spans="1:11" x14ac:dyDescent="0.2">
      <c r="A159" s="5"/>
      <c r="B159" s="5"/>
      <c r="C159" s="5"/>
      <c r="D159" s="5"/>
      <c r="E159" s="5"/>
      <c r="F159" s="36"/>
      <c r="G159" s="36"/>
      <c r="H159" s="36"/>
      <c r="I159" s="36"/>
      <c r="J159" s="36"/>
    </row>
    <row r="160" spans="1:11" x14ac:dyDescent="0.2">
      <c r="A160" s="5"/>
      <c r="B160" s="68"/>
      <c r="C160" s="56"/>
      <c r="D160" s="5"/>
      <c r="E160" s="32"/>
      <c r="F160" s="67"/>
      <c r="G160" s="5"/>
      <c r="H160" s="32"/>
      <c r="I160" s="5"/>
      <c r="J160" s="57"/>
    </row>
    <row r="161" spans="1:10" x14ac:dyDescent="0.2">
      <c r="A161" s="5"/>
      <c r="B161" s="68"/>
      <c r="C161" s="56"/>
      <c r="D161" s="56"/>
      <c r="E161" s="5"/>
      <c r="F161" s="57"/>
      <c r="G161" s="58"/>
      <c r="H161" s="5"/>
      <c r="I161" s="57"/>
      <c r="J161" s="58"/>
    </row>
    <row r="162" spans="1:10" x14ac:dyDescent="0.2">
      <c r="A162" s="5"/>
      <c r="B162" s="5"/>
      <c r="C162" s="5"/>
      <c r="D162" s="5"/>
      <c r="E162" s="36"/>
      <c r="F162" s="36"/>
      <c r="G162" s="36"/>
      <c r="H162" s="36"/>
      <c r="I162" s="36"/>
      <c r="J162" s="36"/>
    </row>
    <row r="163" spans="1:10" x14ac:dyDescent="0.2">
      <c r="A163" s="5"/>
      <c r="B163" s="5"/>
      <c r="C163" s="5"/>
      <c r="D163" s="5"/>
      <c r="E163" s="36"/>
      <c r="F163" s="36"/>
      <c r="G163" s="36"/>
      <c r="H163" s="36"/>
      <c r="I163" s="36"/>
      <c r="J163" s="36"/>
    </row>
    <row r="164" spans="1:10" x14ac:dyDescent="0.2">
      <c r="A164" s="5"/>
      <c r="B164" s="5"/>
      <c r="C164" s="5"/>
      <c r="D164" s="5"/>
      <c r="E164" s="36"/>
      <c r="F164" s="36"/>
      <c r="G164" s="36"/>
      <c r="H164" s="36"/>
      <c r="I164" s="36"/>
      <c r="J164" s="36"/>
    </row>
    <row r="165" spans="1:10" x14ac:dyDescent="0.2">
      <c r="A165" s="5"/>
      <c r="B165" s="5"/>
      <c r="C165" s="32"/>
      <c r="D165" s="5"/>
      <c r="E165" s="36"/>
      <c r="F165" s="36"/>
      <c r="G165" s="36"/>
      <c r="H165" s="36"/>
      <c r="I165" s="36"/>
      <c r="J165" s="36"/>
    </row>
    <row r="166" spans="1:10" x14ac:dyDescent="0.2">
      <c r="A166" s="5"/>
      <c r="B166" s="5"/>
      <c r="C166" s="32"/>
      <c r="D166" s="64"/>
      <c r="E166" s="36"/>
      <c r="F166" s="36"/>
      <c r="G166" s="36"/>
      <c r="H166" s="36"/>
      <c r="I166" s="36"/>
      <c r="J166" s="36"/>
    </row>
    <row r="167" spans="1:10" x14ac:dyDescent="0.2">
      <c r="A167" s="5"/>
      <c r="B167" s="5"/>
      <c r="C167" s="5"/>
      <c r="D167" s="5"/>
      <c r="E167" s="36"/>
      <c r="F167" s="36"/>
      <c r="G167" s="36"/>
      <c r="H167" s="36"/>
      <c r="I167" s="36"/>
      <c r="J167" s="36"/>
    </row>
    <row r="168" spans="1:10" x14ac:dyDescent="0.2">
      <c r="A168" s="5"/>
      <c r="B168" s="5"/>
      <c r="C168" s="5"/>
      <c r="D168" s="63"/>
      <c r="E168" s="36"/>
      <c r="F168" s="36"/>
      <c r="G168" s="36"/>
      <c r="H168" s="36"/>
      <c r="I168" s="36"/>
      <c r="J168" s="36"/>
    </row>
    <row r="169" spans="1:10" x14ac:dyDescent="0.2">
      <c r="A169" s="5"/>
      <c r="B169" s="5"/>
      <c r="C169" s="5"/>
      <c r="D169" s="5"/>
      <c r="E169" s="36"/>
      <c r="F169" s="36"/>
      <c r="G169" s="36"/>
      <c r="H169" s="36"/>
      <c r="I169" s="36"/>
      <c r="J169" s="36"/>
    </row>
    <row r="170" spans="1:10" x14ac:dyDescent="0.2">
      <c r="A170" s="5"/>
      <c r="B170" s="5"/>
      <c r="C170" s="64"/>
      <c r="D170" s="5"/>
      <c r="E170" s="36"/>
      <c r="F170" s="36"/>
      <c r="G170" s="36"/>
      <c r="H170" s="36"/>
      <c r="I170" s="36"/>
      <c r="J170" s="36"/>
    </row>
    <row r="171" spans="1:10" x14ac:dyDescent="0.2">
      <c r="A171" s="5"/>
      <c r="B171" s="5"/>
      <c r="C171" s="5"/>
      <c r="D171" s="5"/>
      <c r="E171" s="36"/>
      <c r="F171" s="36"/>
      <c r="G171" s="36"/>
      <c r="H171" s="36"/>
      <c r="I171" s="36"/>
      <c r="J171" s="36"/>
    </row>
    <row r="172" spans="1:10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</row>
  </sheetData>
  <mergeCells count="87">
    <mergeCell ref="D111:E111"/>
    <mergeCell ref="F111:G111"/>
    <mergeCell ref="I111:J111"/>
    <mergeCell ref="D112:E112"/>
    <mergeCell ref="F112:G112"/>
    <mergeCell ref="I112:J112"/>
    <mergeCell ref="D109:E109"/>
    <mergeCell ref="F109:G109"/>
    <mergeCell ref="I109:J109"/>
    <mergeCell ref="D110:E110"/>
    <mergeCell ref="F110:G110"/>
    <mergeCell ref="I110:J110"/>
    <mergeCell ref="A79:E79"/>
    <mergeCell ref="A81:E81"/>
    <mergeCell ref="A105:J105"/>
    <mergeCell ref="G107:J107"/>
    <mergeCell ref="A108:A109"/>
    <mergeCell ref="B108:B109"/>
    <mergeCell ref="C108:C109"/>
    <mergeCell ref="D108:E108"/>
    <mergeCell ref="F108:G108"/>
    <mergeCell ref="I108:J108"/>
    <mergeCell ref="A61:A62"/>
    <mergeCell ref="B61:B62"/>
    <mergeCell ref="C61:E62"/>
    <mergeCell ref="F61:H62"/>
    <mergeCell ref="I61:I62"/>
    <mergeCell ref="A59:A60"/>
    <mergeCell ref="B59:B60"/>
    <mergeCell ref="C59:E60"/>
    <mergeCell ref="F59:H60"/>
    <mergeCell ref="I59:I60"/>
    <mergeCell ref="J59:J60"/>
    <mergeCell ref="A57:A58"/>
    <mergeCell ref="B57:B58"/>
    <mergeCell ref="C57:E58"/>
    <mergeCell ref="F57:H58"/>
    <mergeCell ref="I57:I58"/>
    <mergeCell ref="J57:J58"/>
    <mergeCell ref="A55:A56"/>
    <mergeCell ref="B55:B56"/>
    <mergeCell ref="C55:E56"/>
    <mergeCell ref="F55:H56"/>
    <mergeCell ref="I55:I56"/>
    <mergeCell ref="J55:J56"/>
    <mergeCell ref="B51:I51"/>
    <mergeCell ref="A53:A54"/>
    <mergeCell ref="C53:I53"/>
    <mergeCell ref="J53:J54"/>
    <mergeCell ref="C54:E54"/>
    <mergeCell ref="F54:H54"/>
    <mergeCell ref="A27:A28"/>
    <mergeCell ref="B27:B28"/>
    <mergeCell ref="D27:I27"/>
    <mergeCell ref="D28:I28"/>
    <mergeCell ref="A30:I30"/>
    <mergeCell ref="A50:I50"/>
    <mergeCell ref="A25:A26"/>
    <mergeCell ref="B25:B26"/>
    <mergeCell ref="C25:D26"/>
    <mergeCell ref="E25:F26"/>
    <mergeCell ref="G25:G26"/>
    <mergeCell ref="I25:I26"/>
    <mergeCell ref="A23:A24"/>
    <mergeCell ref="B23:B24"/>
    <mergeCell ref="C23:D24"/>
    <mergeCell ref="E23:F24"/>
    <mergeCell ref="G23:G24"/>
    <mergeCell ref="I23:I24"/>
    <mergeCell ref="A21:A22"/>
    <mergeCell ref="B21:B22"/>
    <mergeCell ref="C21:D22"/>
    <mergeCell ref="E21:F22"/>
    <mergeCell ref="G21:G22"/>
    <mergeCell ref="I21:I22"/>
    <mergeCell ref="A19:A20"/>
    <mergeCell ref="B19:B20"/>
    <mergeCell ref="C19:D20"/>
    <mergeCell ref="E19:F20"/>
    <mergeCell ref="G19:G20"/>
    <mergeCell ref="I19:I20"/>
    <mergeCell ref="A13:I13"/>
    <mergeCell ref="C16:I16"/>
    <mergeCell ref="C17:I17"/>
    <mergeCell ref="C18:D18"/>
    <mergeCell ref="E18:F18"/>
    <mergeCell ref="G18:H18"/>
  </mergeCells>
  <printOptions horizontalCentered="1"/>
  <pageMargins left="0.78740157480314965" right="0.39370078740157483" top="0.98425196850393704" bottom="0.98425196850393704" header="0.51181102362204722" footer="0.51181102362204722"/>
  <pageSetup paperSize="9" scale="60" orientation="portrait" verticalDpi="1200" r:id="rId1"/>
  <headerFooter alignWithMargins="0"/>
  <rowBreaks count="3" manualBreakCount="3">
    <brk id="34" max="31" man="1"/>
    <brk id="69" max="31" man="1"/>
    <brk id="93" max="31" man="1"/>
  </rowBreaks>
  <colBreaks count="1" manualBreakCount="1">
    <brk id="9" max="1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53" sqref="M15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на др-ва и гранулы нас.</vt:lpstr>
      <vt:lpstr>Лист1</vt:lpstr>
      <vt:lpstr>'Цены на др-ва и гранулы нас.'!Область_печати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2025-03-10T09:08:16Z</dcterms:modified>
</cp:coreProperties>
</file>